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255" windowWidth="9030" windowHeight="7800" activeTab="1"/>
  </bookViews>
  <sheets>
    <sheet name="Лист1" sheetId="1" r:id="rId1"/>
    <sheet name="Лист2" sheetId="2" r:id="rId2"/>
  </sheets>
  <definedNames>
    <definedName name="_xlnm.Print_Area" localSheetId="0">'Лист1'!$A$1:$G$152</definedName>
  </definedNames>
  <calcPr fullCalcOnLoad="1"/>
</workbook>
</file>

<file path=xl/sharedStrings.xml><?xml version="1.0" encoding="utf-8"?>
<sst xmlns="http://schemas.openxmlformats.org/spreadsheetml/2006/main" count="931" uniqueCount="342">
  <si>
    <t>Сумма</t>
  </si>
  <si>
    <t/>
  </si>
  <si>
    <t>0100</t>
  </si>
  <si>
    <t>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</si>
  <si>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</si>
  <si>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</si>
  <si>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0300</t>
  </si>
  <si>
    <t>0309</t>
  </si>
  <si>
    <t>0400</t>
  </si>
  <si>
    <t>0412</t>
  </si>
  <si>
    <t>0500</t>
  </si>
  <si>
    <t>0800</t>
  </si>
  <si>
    <t>0801</t>
  </si>
  <si>
    <t>1000</t>
  </si>
  <si>
    <t>1003</t>
  </si>
  <si>
    <t>Обеспечение деятельности финансовых, налоговых и таможенных органов и органов финансового (финансово-бюджетного) надзора</t>
  </si>
  <si>
    <t>0106</t>
  </si>
  <si>
    <t>0111</t>
  </si>
  <si>
    <t>0700000</t>
  </si>
  <si>
    <t>ПР подраздел</t>
  </si>
  <si>
    <t>Наименование</t>
  </si>
  <si>
    <t>0501</t>
  </si>
  <si>
    <t>Рз             раздел</t>
  </si>
  <si>
    <t>ЦСР                 целевая статья</t>
  </si>
  <si>
    <t>ВР                 вид расхода</t>
  </si>
  <si>
    <t>0113</t>
  </si>
  <si>
    <t>1100</t>
  </si>
  <si>
    <t>1105</t>
  </si>
  <si>
    <t>№ п/п</t>
  </si>
  <si>
    <t>Мероприятия в области строительства, архитектуры и градостроительства</t>
  </si>
  <si>
    <t>9200003</t>
  </si>
  <si>
    <t>9901005</t>
  </si>
  <si>
    <t>9900000</t>
  </si>
  <si>
    <t>Выполнение других обязательств мунципальных образований</t>
  </si>
  <si>
    <t>9100008</t>
  </si>
  <si>
    <t>9901035</t>
  </si>
  <si>
    <t>9901036</t>
  </si>
  <si>
    <t>0600000</t>
  </si>
  <si>
    <t>9901038</t>
  </si>
  <si>
    <t>0720000</t>
  </si>
  <si>
    <t>0610000</t>
  </si>
  <si>
    <t>0620000</t>
  </si>
  <si>
    <t>0400000</t>
  </si>
  <si>
    <t>9105065</t>
  </si>
  <si>
    <t>9106062</t>
  </si>
  <si>
    <t>9106064</t>
  </si>
  <si>
    <t>0203</t>
  </si>
  <si>
    <t>0200</t>
  </si>
  <si>
    <t>0502</t>
  </si>
  <si>
    <t>0409</t>
  </si>
  <si>
    <t>0800000</t>
  </si>
  <si>
    <t>1000000</t>
  </si>
  <si>
    <t>1010000</t>
  </si>
  <si>
    <t>1011011</t>
  </si>
  <si>
    <t>1010401</t>
  </si>
  <si>
    <t>1020000</t>
  </si>
  <si>
    <t>1021010</t>
  </si>
  <si>
    <t>0610477</t>
  </si>
  <si>
    <t>0620480</t>
  </si>
  <si>
    <t>Мероприятия в области жилищного хозяйства</t>
  </si>
  <si>
    <t>1100000</t>
  </si>
  <si>
    <t>1100420</t>
  </si>
  <si>
    <t>9901063</t>
  </si>
  <si>
    <t>0503</t>
  </si>
  <si>
    <t>1200000</t>
  </si>
  <si>
    <t>0700</t>
  </si>
  <si>
    <t>0707</t>
  </si>
  <si>
    <t>0711229</t>
  </si>
  <si>
    <t>0710000</t>
  </si>
  <si>
    <t>1001</t>
  </si>
  <si>
    <t>0720016</t>
  </si>
  <si>
    <t>0430000</t>
  </si>
  <si>
    <t>0431130</t>
  </si>
  <si>
    <t>9905118</t>
  </si>
  <si>
    <t>9901376</t>
  </si>
  <si>
    <t>9901377</t>
  </si>
  <si>
    <t>1201328</t>
  </si>
  <si>
    <t>9107133</t>
  </si>
  <si>
    <t>9107134</t>
  </si>
  <si>
    <t>0500000</t>
  </si>
  <si>
    <t>0500637</t>
  </si>
  <si>
    <t xml:space="preserve">Мероприятия по строительству и реконструкции автомобильных дорог общего пользования местного значения, расположенных на территории  в рамках подпрограммы "Поддержание и развитие существующей сети автомобильных дорог общего пользования местного значения"  муниципальной программы "Развите автомобильных дорог городского (сельского) поселения Тосненского района Ленинградской области"  </t>
  </si>
  <si>
    <t>Обеспечение деятельности инфраструктуры поддержки субъектов малого и среднего предпринимательства  в рамках муниципальной программы "Развитие и поддержка малого и среднего предпринимательства в городском (сельском) поселении Тосненского района Ленинградской области"</t>
  </si>
  <si>
    <t xml:space="preserve">Приобретение объектов недвижимого имущества для переселения граждан из аварийного жилищного фонда в рамках подпрограммы "Переселение граждан из аварийного жилищного фонда"  муниципальной программы "Обеспечение качественным жильем граждан на территории городского (сельского) поселения Тосненского района Ленинградской области" </t>
  </si>
  <si>
    <t xml:space="preserve">Приобретение объектов недвижимого имущества для оказания поддержки гражданам, пострадавшим в результате пожара муниципального жилого фонда в рамках подпрограммы "Оказание поддержки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городского (сельского) поселения Тосненского района Ленинградской области" </t>
  </si>
  <si>
    <t xml:space="preserve">Подпрограмма "Оказание поддержки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городского (сельского) поселения Тосненского района Ленинградской области" </t>
  </si>
  <si>
    <t xml:space="preserve">Подпрограмма "Переселение граждан из аварийного жилищного фонда"  муниципальной программы "Обеспечение качественным жильем граждан на территории городского (сельского) поселения Тосненского района Ленинградской области" </t>
  </si>
  <si>
    <t>Функционирование высшего должностного лица субъекта Российской Федерации и муниципального образования</t>
  </si>
  <si>
    <t>0102</t>
  </si>
  <si>
    <t>Обеспечение деятельности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</si>
  <si>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</si>
  <si>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</si>
  <si>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9106060</t>
  </si>
  <si>
    <t>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(областной бюджет)</t>
  </si>
  <si>
    <t>Субсидии на возмещения части затрат организациям коммунального хозяйства</t>
  </si>
  <si>
    <r>
      <t xml:space="preserve">Муниципальная программа "Развитие и поддержка малого и среднего предпринимательства в городском (сельском) поселении Тосненского района Ленинградской области </t>
    </r>
    <r>
      <rPr>
        <b/>
        <sz val="10"/>
        <color indexed="10"/>
        <rFont val="Times New Roman"/>
        <family val="1"/>
      </rPr>
      <t>на 2014 -2016 годы</t>
    </r>
    <r>
      <rPr>
        <b/>
        <sz val="10"/>
        <color indexed="8"/>
        <rFont val="Times New Roman"/>
        <family val="1"/>
      </rPr>
      <t>"</t>
    </r>
  </si>
  <si>
    <r>
      <t xml:space="preserve">Муниципальная программа "Обеспечение качественным жильем граждан на территории городского (сельского) поселения Тосненского района Ленинградской области </t>
    </r>
    <r>
      <rPr>
        <b/>
        <sz val="10"/>
        <color indexed="10"/>
        <rFont val="Times New Roman"/>
        <family val="1"/>
      </rPr>
      <t>на 2014-2016 годы</t>
    </r>
    <r>
      <rPr>
        <b/>
        <sz val="10"/>
        <color indexed="8"/>
        <rFont val="Times New Roman"/>
        <family val="1"/>
      </rPr>
      <t xml:space="preserve">" </t>
    </r>
  </si>
  <si>
    <t xml:space="preserve">Субсидии организациям коммунального хозяйства на компенсацию части потерь в доходах </t>
  </si>
  <si>
    <t>9900691</t>
  </si>
  <si>
    <t>9900690</t>
  </si>
  <si>
    <t xml:space="preserve">организация оказывающие банные услуги населению </t>
  </si>
  <si>
    <t>организации которые являются арендаторами объектов коммунальной инфраструктуры</t>
  </si>
  <si>
    <t xml:space="preserve">Информационная и консультационная поддержка субъектов малого и среднего предпринимательства, развитие инфраструктуры поддержки малого и среднего предпринимательства </t>
  </si>
  <si>
    <t>0501055</t>
  </si>
  <si>
    <t>Иные закупки товаров, работ и услуг для обеспечения государственных (муниципальных нужд)</t>
  </si>
  <si>
    <t>Уплата прочих налогов сборов и иных платежей</t>
  </si>
  <si>
    <t>Иные мебюджетные трансферты</t>
  </si>
  <si>
    <t>540</t>
  </si>
  <si>
    <t>240</t>
  </si>
  <si>
    <t>Резервные средства</t>
  </si>
  <si>
    <t>0801162</t>
  </si>
  <si>
    <t>Расходы на выплаты персоналу государственных (муниципальных) органов</t>
  </si>
  <si>
    <t>520</t>
  </si>
  <si>
    <t xml:space="preserve">Субсидии </t>
  </si>
  <si>
    <t>120</t>
  </si>
  <si>
    <t>Расходы на выплаты персоналу казенных учреждений</t>
  </si>
  <si>
    <t>850</t>
  </si>
  <si>
    <t>к решению Совета депутатов</t>
  </si>
  <si>
    <t>Красноборского городского поселения</t>
  </si>
  <si>
    <t>Тосненского района Ленинградской области</t>
  </si>
  <si>
    <t xml:space="preserve">Муниципальная программа "Развитие физической культуры и   спорта на территории Красноборского городского поселения Тосненского района Ленинградской области на 2014 - 2018 годы" </t>
  </si>
  <si>
    <t>Итого программные расходы</t>
  </si>
  <si>
    <t>Всего</t>
  </si>
  <si>
    <t>Итого непраграммные расходы</t>
  </si>
  <si>
    <t>Публичные нормативные социальные выплаты гражданам</t>
  </si>
  <si>
    <t>310</t>
  </si>
  <si>
    <t xml:space="preserve">Подпрограмма "Развитие физической культуры и массового спорта в  Красноборском городском поселении  Тосненского района Ленинградской области" в рамках расходов на реализацию муниципальной программы "Развитие физической культуры и спорта на территории Красноборского городского поселения Тосненского района Ленинградской области 2014 - 2018 годы"  </t>
  </si>
  <si>
    <t xml:space="preserve">Мероприятия по организации и проведению физкультурных спортивно-массовых  мероприятий в рамках подпрограммы "Развитие физической культуры и массового спорта в Красноборском городском поселении Тосненского района Ленинградской области"    в рамках расходов на реализацию муниципальной программы "Развитие физической культуры и спорта на территории Красноборского городского поселения Тосненского района Ленинградской области на 2014 - 2018 годы" </t>
  </si>
  <si>
    <t>Непрограммные расходы органов исполнительной власти муниципального образования - Красноборское городское поселение Тосненского района Ленинградской области</t>
  </si>
  <si>
    <t>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 Красноборское городское поселение Тосненского района Ленинградской области</t>
  </si>
  <si>
    <t xml:space="preserve">Мероприятия по землеустройству и землепользованию в рамках непрограммных расходов органов исполнительной власти муниципального образования - Красноборское городское поселение Тосненского района Ленинградской области               </t>
  </si>
  <si>
    <t xml:space="preserve">Мероприятия в области национальной экономики в рамках непрограммных расходов органов исполнительной власти муниципального образования - Красноборское городское поселение Тосненского района Ленинградской области               </t>
  </si>
  <si>
    <t xml:space="preserve">Мероприятия  по капитальному ремонту муниципального жилищного фонда в рамках непрограммных расходов органов исполнительной власти муниципального образования - Красноборское городское поселение Тосненского района Ленинградской области               </t>
  </si>
  <si>
    <t xml:space="preserve">Мероприятия в сфере коммунального хозяйства, направленные  для обеспечения условий проживания населения, отвечающих стандартам качества в рамках непрограммных расходов органов исполнительной власти муниципального образования - Красноборское городское поселение Тосненского района Ленинградской области               </t>
  </si>
  <si>
    <t xml:space="preserve">Доплаты к пенсиям муниципальных служащих в рамках непрограммных расходов органов исполнительной власти муниципального образования - Красноборское городское поселение Тосненского района Ленинградской области               </t>
  </si>
  <si>
    <t xml:space="preserve">Мероприятия в области социальной политики в рамках непрограммных расходов органов исполнительной власти муниципального образования - Красноборское городское поселение Тосненского района Ленинградской области               </t>
  </si>
  <si>
    <t xml:space="preserve">Публичные нормативные социальные выплаты гражданам
</t>
  </si>
  <si>
    <t>410</t>
  </si>
  <si>
    <t>Бюджетные инвестиции</t>
  </si>
  <si>
    <t>Исполнение судебных актов</t>
  </si>
  <si>
    <t>Другие вопросы в области физической культуры и спорта</t>
  </si>
  <si>
    <t>Молодежная политика и оздоровление детей</t>
  </si>
  <si>
    <t>Культура</t>
  </si>
  <si>
    <t>Защита населения и территории от чрезвычайных ситуаций природного и техногенного характера, гражданская оборона</t>
  </si>
  <si>
    <t>Дорожное хозяйство (дорожные фонды)</t>
  </si>
  <si>
    <t>Коммунальное хозяйство</t>
  </si>
  <si>
    <t>Благоустройство</t>
  </si>
  <si>
    <t>Другие общегосударственные вопросы</t>
  </si>
  <si>
    <t xml:space="preserve">Резервные фонды </t>
  </si>
  <si>
    <t>Мобилизационная и вневойсковая подготовка</t>
  </si>
  <si>
    <t>Другие вопросы в области национальной экономики</t>
  </si>
  <si>
    <t>Жилищное хозяйство</t>
  </si>
  <si>
    <t>Социальное обеспечение населения</t>
  </si>
  <si>
    <t>Мероприятия по капитальному ремонту  муниципального жилищного фонда в рамках непрограммных расходов органов исполнительной власти муниципального образования - Красноборское городское поселение  Тосненского района Ленинградской области</t>
  </si>
  <si>
    <t>Пенсионное обеспечение</t>
  </si>
  <si>
    <t>830</t>
  </si>
  <si>
    <t>0730000</t>
  </si>
  <si>
    <t>0731122</t>
  </si>
  <si>
    <t xml:space="preserve">Подпрограмма «Обеспечение условий реализации программы Красноборского городского поселения Тосненского района Ленинграсдкой области» муниципальной программы "Развитие культуры Красноборского городского  поселения Тосненского района Ленинградской области" </t>
  </si>
  <si>
    <t xml:space="preserve">Организация и проведение мероприятий в сфере культуры в рамках подпрограммы «Обеспечение условий реализации программы Красноборского городского  поселения Тосненского района Ленинграсдкой области» муниципальной программы "Развитие культурыКрасноборского городского  поселения Тосненского района Ленинградской области" </t>
  </si>
  <si>
    <t>0804</t>
  </si>
  <si>
    <t>Другие вопросы в области культуры, кинематографии</t>
  </si>
  <si>
    <r>
      <t>Муниципальная программа "Развитие культуры городского Красноборского городского поселения Тосненского района Ленинградской области</t>
    </r>
    <r>
      <rPr>
        <b/>
        <sz val="10"/>
        <color indexed="8"/>
        <rFont val="Times New Roman"/>
        <family val="1"/>
      </rPr>
      <t>"</t>
    </r>
  </si>
  <si>
    <t>Подпрограмма "Молодежь Красноборского городского поселения Тосненского района Ленинградской области" в рамках расходов на реализацию муниципальной программы "Развитие культуры  Красноборского городского поселения Тосненского района Ленинградской области "</t>
  </si>
  <si>
    <t>Расходы на обеспечение деятельности муниципальных казенных учреждений в рамках подпрограммы «Обеспечение жителей Красноборского городского поселения Тосненского района Ленинграсдкой области  услугами в сфере культуры и досуга» в рамках расходов на реализацию муниципальной программы "Развитие культуры  Красноборского городского поселения Тосненского района Ленинградской области"</t>
  </si>
  <si>
    <t>Муниципальная программа "Безопасность на территории Красноборского городского поселения Тосненского района Ленинградской области"</t>
  </si>
  <si>
    <t>Мероприятия в области пожарной безопасности в рамках расходов на реализацию муниципальной программы "Безопасность на территории Красноборского городского поселения Тосненского района Ленинградской области"</t>
  </si>
  <si>
    <r>
      <t>Муниципальная программа "Развите автомобильных дорог Красноборского городского поселения Тосненского района Ленинградской области</t>
    </r>
    <r>
      <rPr>
        <b/>
        <sz val="10"/>
        <color indexed="8"/>
        <rFont val="Times New Roman"/>
        <family val="1"/>
      </rPr>
      <t>"</t>
    </r>
  </si>
  <si>
    <t>Подпрограмма "Обеспечение условий для организации дорожного движения" в рамках расходов на реализацию  муниципальной программы "Развитие автомобильных дорог Красноборского городского поселения Тосненского района Ленинградской области"</t>
  </si>
  <si>
    <r>
      <t xml:space="preserve">Муниципальная программа "Газификация территории Красноборского городского поселения Тосненского района Ленинградской области </t>
    </r>
    <r>
      <rPr>
        <b/>
        <sz val="10"/>
        <color indexed="8"/>
        <rFont val="Times New Roman"/>
        <family val="1"/>
      </rPr>
      <t>"</t>
    </r>
  </si>
  <si>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расходов на реализацию муниципальной программы "Газификация территории Красноборского городского  поселения Тосненского района Ленинградской области"</t>
  </si>
  <si>
    <r>
      <t>Муниципальная программа "Благоустройство территории  Красноборского городского поселения Тосненского района Ленинградской области</t>
    </r>
    <r>
      <rPr>
        <b/>
        <sz val="10"/>
        <color indexed="8"/>
        <rFont val="Times New Roman"/>
        <family val="1"/>
      </rPr>
      <t>"</t>
    </r>
  </si>
  <si>
    <r>
      <t>Мероприятия по содержанию объектов благоустройства территории Красноборского городского поселения Тосненского района Ленинградской области</t>
    </r>
    <r>
      <rPr>
        <sz val="10"/>
        <rFont val="Times New Roman"/>
        <family val="1"/>
      </rPr>
      <t xml:space="preserve"> в рамках расходов на реализацию  муниципальной программы  "Благоустройство территории Красноборского городского поселения Тосненского района Ленинградской области"</t>
    </r>
  </si>
  <si>
    <t>Подпрограмма «Обеспечение жителей Красноборского городского поселения Тосненского района Ленинградской области услугами в сфере культуры и досуга» в рамках расходов на реализацию муниципальной программы "Развитие культуры  Красноборского городского поселения Тосненского района Ленинградской области"</t>
  </si>
  <si>
    <t>Подпрограмма "Поддержание и развитие существующей сети автомобильных дорог общего пользования местного значения"                 в рамках расходов на реализацию муниципальной программы "Развитие автомобильных дорог Красноборского городского поселения Тосненского района Ленинградской области"</t>
  </si>
  <si>
    <t>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</si>
  <si>
    <r>
      <t xml:space="preserve">Обеспечение деятельности главы местной администрации (исполнительно-распорядительного органа муниципального образования) </t>
    </r>
    <r>
      <rPr>
        <sz val="10"/>
        <rFont val="Times New Roman"/>
        <family val="1"/>
      </rPr>
      <t>в рамках непрограммных расходв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r>
  </si>
  <si>
    <t>Субсидия на решение вопросов местного значения межмуниципального характера в сфере архивного дела (местный бюджет) в рамках непрограммных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</si>
  <si>
    <t>Иные межбюджетные трансферты бюджету района из бюджетов поселений на осуществления отдельных полномочий по исполнению бюджета (местный бюджет)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</si>
  <si>
    <t>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(горячее водоснабжение, отопление) населения в части формирования отчетности (местный бюджет)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</si>
  <si>
    <t>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(областной бюджет) в рамках непргораммных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t>
  </si>
  <si>
    <t xml:space="preserve">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t>
  </si>
  <si>
    <t>320</t>
  </si>
  <si>
    <t>9909601</t>
  </si>
  <si>
    <t>9907202</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</si>
  <si>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облразования - Красноборское городское поселение Тосненского района Ленинградской области</t>
  </si>
  <si>
    <t>Уплата прочих налогов, сборов и иных платежей</t>
  </si>
  <si>
    <t>Осуществление первичного воинского учета на территориях, где отсутствуют военные комиссариаты (Федеральные средства) в рамках непрограммных расходов на мобилизацию и вневойсковую подготовку</t>
  </si>
  <si>
    <t>Организация отдыха и оздоровления детей и подростков в рамках подпрограммы "Молодежь Красноборского городского поселения Тосненского района Ленинградской области" в рамках расходов на реализацию муниципальной программы "Развитие культуры  Красноборского городского поселения Тосненского района Ленинградской области"</t>
  </si>
  <si>
    <t>Обеспечение выплат стимулирующего характера работникам муниципальных учреждений культуры Ленинградской области в рамках непрограммных расходов органа исполнительной власти  муниципального образования -Красноборское городское поселение</t>
  </si>
  <si>
    <t>9907036</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</si>
  <si>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расходов на реализацию муниципальной программы "Газификация территории Красноборского городского  поселения Тосненского района Ленинградской области в 2014-2016 годах"</t>
  </si>
  <si>
    <t>1107020</t>
  </si>
  <si>
    <r>
      <t>Мероприятия по содержанию объектов благоустройства территории Красноборского городского поселения Тосненского района Ленинградской области</t>
    </r>
    <r>
      <rPr>
        <sz val="12"/>
        <rFont val="Times New Roman"/>
        <family val="1"/>
      </rPr>
      <t xml:space="preserve"> в рамках непрограммных расходов оргвнов исполнительной власти муниципального образования - Красноборское городское поселение Тосненского района Леинградской области</t>
    </r>
  </si>
  <si>
    <t>9901328</t>
  </si>
  <si>
    <t>Мероприятия по содержанию автомобильных дорог в рамках расходов на реализацию подпрограммы "Обеспечение условий для организации дорожного движения на территории Красноборского городского поселения Тосненского района Ленинградской области"  муниципальной программы "Развитие автомобильных дорог Красноборского городского поселения Тосненского района Ленинградской области"</t>
  </si>
  <si>
    <t xml:space="preserve">Мероприятия по капитальному ремонту и ремонту автомобильных дорог общего пользования местного значения, дворовых территорий многоквартирных домов, проездов к дворовым территориям многоквартирных домов, расположенных на территории, в рамках расходов на реализацию подпрограммы "Поддержание и развитие существующей сети автомобильных дорог общего пользования местного значения" муниципальной программы "Развитие автомобильных дорог Красноборского городского поселения Тосненского района Ленинградской области " </t>
  </si>
  <si>
    <t xml:space="preserve">от         2016г.         №         </t>
  </si>
  <si>
    <t>Приложение №3</t>
  </si>
  <si>
    <t>(руб.)</t>
  </si>
  <si>
    <t xml:space="preserve">Показатели исполнения  бюджета Красноборского городского поселения Тосненского района Ленинградской области  по разделам и подразделам классификации расходов бюджета  за 2015 год
</t>
  </si>
  <si>
    <t xml:space="preserve"> </t>
  </si>
  <si>
    <t>к решению совета депутатов</t>
  </si>
  <si>
    <t xml:space="preserve">       Красноборского городского поселения</t>
  </si>
  <si>
    <t>(тысяч рублей)</t>
  </si>
  <si>
    <t xml:space="preserve">ЦСР                 целевая статья </t>
  </si>
  <si>
    <t xml:space="preserve"> 2016 год, сумма</t>
  </si>
  <si>
    <t>ВСЕГО</t>
  </si>
  <si>
    <t>ИТОГО программные расходы</t>
  </si>
  <si>
    <t xml:space="preserve">Муниципальная программа "Развитие физической культуры и   спорта на территории Красноборского городского  поселения Тосненский район Ленинградской области" </t>
  </si>
  <si>
    <t>04 0 00 00000</t>
  </si>
  <si>
    <t xml:space="preserve">Подпрограмма "Развитие физической культуры и массового спорта в Красноборском городском поселении Тосненского района Ленинградской области" </t>
  </si>
  <si>
    <t>04 3 00 00000</t>
  </si>
  <si>
    <t xml:space="preserve">Основное мероприятие "Организация и проведение официальных физкультурно-спортивных мероприятий  среди населения на территоррии  поселения" </t>
  </si>
  <si>
    <t>04 3 01 00000</t>
  </si>
  <si>
    <t xml:space="preserve">Мероприятия по организации и проведение физкультурных спортивно-массовых  мероприятий </t>
  </si>
  <si>
    <t>04 3 01 13300</t>
  </si>
  <si>
    <t>Муниципальная программа "Развитие культуры Красноборского городского поселения Тосненского района Ленинградской области"</t>
  </si>
  <si>
    <t>07 0 00 00000</t>
  </si>
  <si>
    <t xml:space="preserve">Подпрограмма "Молодежь Красноборского городского поселения Тосненского района Ленинградской области" </t>
  </si>
  <si>
    <t>07 1 00 00000</t>
  </si>
  <si>
    <t>Основное мероприятия "Обеспечение отдыха, оздоровления, занятости детей, подростков и молодежи"</t>
  </si>
  <si>
    <t>07 1 01 00000</t>
  </si>
  <si>
    <t xml:space="preserve">Организация оздоровления, отдыха и занятости детей, подростков и молодежи </t>
  </si>
  <si>
    <t>07 1 01 12290</t>
  </si>
  <si>
    <t xml:space="preserve">Подпрограмма «Обеспечение жителей Красноборского городского поселения Тосненского района Ленинграсдкой области  услугами в сфере культуры и досуга» </t>
  </si>
  <si>
    <t>07 2 00 00000</t>
  </si>
  <si>
    <t>Основное мероприятия "Развитие культуры на территории поселения"</t>
  </si>
  <si>
    <t>07 2 01 00000</t>
  </si>
  <si>
    <t xml:space="preserve">Расходы на обеспечение деятельности муниципальных казенных учреждений </t>
  </si>
  <si>
    <t>07 2 01 00160</t>
  </si>
  <si>
    <t xml:space="preserve">Расходы на выплаты персоналу казенных учреждений </t>
  </si>
  <si>
    <t xml:space="preserve">Подпрограмма «Обеспечение условий реализации программы Красноборского городского поселения Тосненского района Ленинграсдкой области» </t>
  </si>
  <si>
    <t>07 3 00 00000</t>
  </si>
  <si>
    <t>Основное мероприятия "Мероприятия организационного характера"</t>
  </si>
  <si>
    <t>07 3 01 00000</t>
  </si>
  <si>
    <t xml:space="preserve">Организация и проведение мероприятий в сфере культуры </t>
  </si>
  <si>
    <t>07 3 01 11220</t>
  </si>
  <si>
    <t>08 0 00 00000</t>
  </si>
  <si>
    <t xml:space="preserve">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t>
  </si>
  <si>
    <t>08 1 00 00000</t>
  </si>
  <si>
    <t>Основные мероприятия "Защита населения и территорий, предупреждение и ликвидация последствий чрезвычайных ситуаций природного и техногенного характера"</t>
  </si>
  <si>
    <t>08 1 01 00000</t>
  </si>
  <si>
    <r>
      <t>Мероприятия по обеспечению предупреждения и ликвидации последствий черезвычайных ситуаций и стихийных бедствий</t>
    </r>
    <r>
      <rPr>
        <sz val="11"/>
        <color indexed="10"/>
        <rFont val="Times New Roman"/>
        <family val="1"/>
      </rPr>
      <t xml:space="preserve">  </t>
    </r>
  </si>
  <si>
    <t>08 1 01  11570</t>
  </si>
  <si>
    <t>Защита населения и территории от  чрезвычайных ситуаций природного и техногенного характера, гражданская оборона</t>
  </si>
  <si>
    <t xml:space="preserve">Основное мероприятия "Обеспечения пожарной безопасности" </t>
  </si>
  <si>
    <t>08 1 02 00000</t>
  </si>
  <si>
    <r>
      <t xml:space="preserve">Мероприятия в области пожарной безопасности </t>
    </r>
  </si>
  <si>
    <t>08 1 02 11620</t>
  </si>
  <si>
    <t>Муниципальная программа "Развитие автомобильных дорог Красноборского  городского поселения Тосненского района Ленинградской области"</t>
  </si>
  <si>
    <t>10 0 00 00000</t>
  </si>
  <si>
    <t xml:space="preserve">Подпрограмма "Поддержание и развитие существующей сети автомобильных дорог общего пользования местного значения"  </t>
  </si>
  <si>
    <t>10 1 00 00000</t>
  </si>
  <si>
    <t>Основные мероприятия "Содержание, капитальный ремонт и ремонт автомобильных дорог общего пользования местного значения, дворовых территорий многоквартирных домов, проездов к дворовым территориям многоквартирных домов, располеженных на территории"</t>
  </si>
  <si>
    <t>10 1 01 00000</t>
  </si>
  <si>
    <r>
      <t>Мероприятия по содержанию автомобильных дорог</t>
    </r>
    <r>
      <rPr>
        <sz val="11"/>
        <color indexed="10"/>
        <rFont val="Times New Roman"/>
        <family val="1"/>
      </rPr>
      <t xml:space="preserve"> </t>
    </r>
  </si>
  <si>
    <t>10 1 01 10100</t>
  </si>
  <si>
    <t xml:space="preserve">Мероприятия по капитальному ремонту и ремонт автомобильных дорог общего пользования местного значения </t>
  </si>
  <si>
    <t>10 1 01 10110</t>
  </si>
  <si>
    <t>Мероприятия по капитальному ремонту и ремонт автомобильных дорог общего пользования местного значения (областной бюджет)</t>
  </si>
  <si>
    <t>10 1 01 70140</t>
  </si>
  <si>
    <t xml:space="preserve">Подпрограмма "Обеспечение условий для организации дорожного движения на территории"  </t>
  </si>
  <si>
    <t>10 2 00 00000</t>
  </si>
  <si>
    <t>Основные мероприятия "Мероприяти по оптимизации мер профилактики правонарушений"</t>
  </si>
  <si>
    <t>10 2 01 00000</t>
  </si>
  <si>
    <t xml:space="preserve">Организация и проведение мероприятий, направленных на повышение безопасности дорожного движения  </t>
  </si>
  <si>
    <t>10 2 01 13530</t>
  </si>
  <si>
    <t>Муниципальная программа "Газификация территории Красноборского городского  поселения Тосненского района Ленинградской области"</t>
  </si>
  <si>
    <t>11 0 00 00000</t>
  </si>
  <si>
    <t>Основное мероприятия "Организация газоснабжения"</t>
  </si>
  <si>
    <t>11 0 01 00000</t>
  </si>
  <si>
    <t>Мероприятия по обслуживанию объектов газификации в рамках расходов на реализацию муниципальной программы  "Газификация территории Красноборского городского  поселения Тосненского района Ленинградской области"</t>
  </si>
  <si>
    <t>11 0 01 13200</t>
  </si>
  <si>
    <t>Коммунальное  хозяйство</t>
  </si>
  <si>
    <t>Муниципальная программа "Благоустройство территории Красноборского городского  поселения Тосненского района Ленинградской области"</t>
  </si>
  <si>
    <t>12 0 00 00000</t>
  </si>
  <si>
    <t>Основное мероприятия "Осуществление мероприятий по содержанию( в том числе проектно-изыскательские работы) и развитию объектов благоустройства территории,по организации сбора, вывоза бытовых отходов"</t>
  </si>
  <si>
    <t>12 0 01 00000</t>
  </si>
  <si>
    <t>Мероприятия по содержанию объектов благоустройства территории Красноборского городского поселения Тосненского района Ленинградской области в рамках расходов на реализацию муниципальной программы  "Благоустройство территории Красноборского городского поселения Тосненского района Ленинградской области"</t>
  </si>
  <si>
    <t>12 0 01 13280</t>
  </si>
  <si>
    <t>ИТОГО непрограммные расходы</t>
  </si>
  <si>
    <t>91 0 00 00000</t>
  </si>
  <si>
    <t xml:space="preserve">Обеспечение деятельности аппаратов органов местного самоуправления Красноборского городского поселения Тосненского района Ленинградской области </t>
  </si>
  <si>
    <t>91 3 00 00000</t>
  </si>
  <si>
    <t xml:space="preserve">Непрограммные расходы </t>
  </si>
  <si>
    <t>91 3 01 00000</t>
  </si>
  <si>
    <t xml:space="preserve">Обеспечение функций органов местного самоуправления </t>
  </si>
  <si>
    <t>91 3 01 00040</t>
  </si>
  <si>
    <t xml:space="preserve">Иные межбюджетные трансферты бюджету района из бюджетов поселений на осуществления  полномочий по формированию архивных фондов (местный бюджет) </t>
  </si>
  <si>
    <t>91 3 01 60650</t>
  </si>
  <si>
    <t xml:space="preserve">Иные межбюджетные трансферты бюджету района из бюджетов поселений на осуществления отдельных полномочий по исполнению бюджета (местный бюджет) </t>
  </si>
  <si>
    <t>91 3 01 60600</t>
  </si>
  <si>
    <t xml:space="preserve">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(горячее водоснабжение, отопление) населения в части формирования отчетности (местный бюджет) </t>
  </si>
  <si>
    <t>91 3 01 60620</t>
  </si>
  <si>
    <t xml:space="preserve">Обеспечение деятельности главы местной администрации Красноборского городского поселения Тосненского района Ленинградской области (исполнительно-распорядительного органа муниципального образования)  </t>
  </si>
  <si>
    <t>91 8 00 00000</t>
  </si>
  <si>
    <t>91 8 01 00000</t>
  </si>
  <si>
    <t xml:space="preserve">Обеспечение деятельности главы местной администрации (исполнительно-распорядительного органа муниципального образования)  </t>
  </si>
  <si>
    <t>91 8 01 00080</t>
  </si>
  <si>
    <r>
      <t>Иные межбюджетные трансферты бюджету района из бюджетов поселений на осуществление полномочий по внешнему муниципальному финансовому контролю</t>
    </r>
    <r>
      <rPr>
        <sz val="11"/>
        <color indexed="10"/>
        <rFont val="Times New Roman"/>
        <family val="1"/>
      </rPr>
      <t xml:space="preserve"> </t>
    </r>
  </si>
  <si>
    <t>91 3 01 60640</t>
  </si>
  <si>
    <t xml:space="preserve">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(областной бюджет) </t>
  </si>
  <si>
    <t>91 3 01 71340</t>
  </si>
  <si>
    <t>Реализация государственных функций, связанных с общегосударственным управлением</t>
  </si>
  <si>
    <t>92 0 00 00000</t>
  </si>
  <si>
    <t>92 9 00 00000</t>
  </si>
  <si>
    <t>92 9 01 00000</t>
  </si>
  <si>
    <t xml:space="preserve">Мероприятия по  получению, хранению, обработке и предоставлению пользователям статистической и иной информации о социально-экономическом развитии </t>
  </si>
  <si>
    <t>92 9 01 10570</t>
  </si>
  <si>
    <t xml:space="preserve">Мероприятия по содержанию объектов имущества муниципальной казны и приватизации муниципального имущества  </t>
  </si>
  <si>
    <t>92 9 01 10290</t>
  </si>
  <si>
    <t>Непрограммные расходы органов исполнительной власти Красноборского городского поселения Тосненского района Ленинградской области</t>
  </si>
  <si>
    <t>95 0 00 00000</t>
  </si>
  <si>
    <t>95 9 00 00000</t>
  </si>
  <si>
    <t>95 9 01 00000</t>
  </si>
  <si>
    <t>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t>
  </si>
  <si>
    <t>95 9 01 00170</t>
  </si>
  <si>
    <t>610</t>
  </si>
  <si>
    <t>99 0 00 00000</t>
  </si>
  <si>
    <t>99 9 00 00000</t>
  </si>
  <si>
    <t>99 9 01 00000</t>
  </si>
  <si>
    <t xml:space="preserve">Осуществление первичного воинского учета на территориях, где отсутствуют военные комиссариаты (Федеральные средства) </t>
  </si>
  <si>
    <t>99 9 01 51180</t>
  </si>
  <si>
    <t>Мобилизационная  и вневосковая подготовка</t>
  </si>
  <si>
    <t xml:space="preserve">Мероприятия в области национальной экономики </t>
  </si>
  <si>
    <t>99  9 01 10360</t>
  </si>
  <si>
    <t xml:space="preserve">Мероприятия в области жилищного хозяйства </t>
  </si>
  <si>
    <t>99 9 01 13770</t>
  </si>
  <si>
    <t xml:space="preserve">Обеспечение мероприятий по капитальному ремонту многоквартирных домов </t>
  </si>
  <si>
    <t>99 9 01 96010</t>
  </si>
  <si>
    <t xml:space="preserve">Мероприятия в сфере коммунального хозяйства, направленные  для обеспечения условий проживания населения, отвечающих стандартам качества </t>
  </si>
  <si>
    <t>99 9 01 10630</t>
  </si>
  <si>
    <t>99 9 01 12380</t>
  </si>
  <si>
    <t>99 9 01 70360</t>
  </si>
  <si>
    <t>99 9 01 03080</t>
  </si>
  <si>
    <t>Пособия, компенсации меры социальной поддержки по публичным нормативным обязательствам</t>
  </si>
  <si>
    <t xml:space="preserve">Мероприятия в области социальной политики  </t>
  </si>
  <si>
    <t>99 9 01 12730</t>
  </si>
  <si>
    <t>Приложение 3</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</si>
  <si>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за 2016 год</t>
  </si>
  <si>
    <t xml:space="preserve"> от 06.07. 2017г.          №119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</si>
</sst>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00"/>
    <numFmt numFmtId="172" formatCode="?"/>
    <numFmt numFmtId="173" formatCode="#,##0.0000"/>
    <numFmt numFmtId="174" formatCode="#,##0.00000"/>
    <numFmt numFmtId="175" formatCode="#,##0.000000"/>
    <numFmt numFmtId="176" formatCode="#,##0.0000000"/>
    <numFmt numFmtId="177" formatCode="[$-FC19]d\ mmmm\ yyyy\ &quot;г.&quot;"/>
    <numFmt numFmtId="178" formatCode="#,##0.000_р_."/>
    <numFmt numFmtId="179" formatCode="#,##0.00&quot;р.&quot;"/>
  </numFmts>
  <fonts count="75">
    <font>
      <sz val="10"/>
      <name val="Arial Cyr"/>
      <family val="0"/>
    </font>
    <font>
      <b/>
      <sz val="10"/>
      <color indexed="8"/>
      <name val="Arial"/>
      <family val="2"/>
    </font>
    <font>
      <sz val="10"/>
      <name val="Arial"/>
      <family val="2"/>
    </font>
    <font>
      <sz val="8"/>
      <name val="Arial Cyr"/>
      <family val="0"/>
    </font>
    <font>
      <b/>
      <sz val="10"/>
      <name val="Times New Roman"/>
      <family val="1"/>
    </font>
    <font>
      <b/>
      <sz val="10"/>
      <color indexed="8"/>
      <name val="Times New Roman"/>
      <family val="1"/>
    </font>
    <font>
      <sz val="12"/>
      <name val="Times New Roman"/>
      <family val="1"/>
    </font>
    <font>
      <b/>
      <sz val="12"/>
      <name val="Times New Roman"/>
      <family val="1"/>
    </font>
    <font>
      <b/>
      <sz val="12"/>
      <color indexed="8"/>
      <name val="Times New Roman"/>
      <family val="1"/>
    </font>
    <font>
      <sz val="10"/>
      <color indexed="8"/>
      <name val="Times New Roman"/>
      <family val="1"/>
    </font>
    <font>
      <sz val="10"/>
      <name val="Times New Roman"/>
      <family val="1"/>
    </font>
    <font>
      <i/>
      <sz val="10"/>
      <color indexed="8"/>
      <name val="Times New Roman"/>
      <family val="1"/>
    </font>
    <font>
      <b/>
      <sz val="11"/>
      <color indexed="8"/>
      <name val="Times New Roman"/>
      <family val="1"/>
    </font>
    <font>
      <b/>
      <sz val="10"/>
      <color indexed="10"/>
      <name val="Times New Roman"/>
      <family val="1"/>
    </font>
    <font>
      <i/>
      <sz val="10"/>
      <name val="Times New Roman"/>
      <family val="1"/>
    </font>
    <font>
      <sz val="12"/>
      <color indexed="8"/>
      <name val="Times New Roman"/>
      <family val="1"/>
    </font>
    <font>
      <b/>
      <sz val="10"/>
      <name val="Arial Cyr"/>
      <family val="0"/>
    </font>
    <font>
      <sz val="11"/>
      <color indexed="10"/>
      <name val="Times New Roman"/>
      <family val="1"/>
    </font>
    <font>
      <sz val="9"/>
      <name val="Arial"/>
      <family val="2"/>
    </font>
    <font>
      <sz val="12"/>
      <name val="Arial"/>
      <family val="2"/>
    </font>
    <font>
      <b/>
      <sz val="11"/>
      <name val="Times New Roman"/>
      <family val="1"/>
    </font>
    <font>
      <b/>
      <sz val="10"/>
      <name val="Arial"/>
      <family val="2"/>
    </font>
    <font>
      <b/>
      <i/>
      <sz val="14"/>
      <color indexed="8"/>
      <name val="Times New Roman"/>
      <family val="1"/>
    </font>
    <font>
      <sz val="11"/>
      <name val="Times New Roman"/>
      <family val="1"/>
    </font>
    <font>
      <b/>
      <sz val="12"/>
      <name val="Arial"/>
      <family val="2"/>
    </font>
    <font>
      <i/>
      <sz val="11"/>
      <name val="Times New Roman"/>
      <family val="1"/>
    </font>
    <font>
      <sz val="11"/>
      <color indexed="8"/>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i/>
      <sz val="10"/>
      <color theme="1"/>
      <name val="Times New Roman"/>
      <family val="1"/>
    </font>
    <font>
      <sz val="10"/>
      <color rgb="FFFF0000"/>
      <name val="Times New Roman"/>
      <family val="1"/>
    </font>
    <font>
      <sz val="11"/>
      <color rgb="FFFF0000"/>
      <name val="Times New Roman"/>
      <family val="1"/>
    </font>
    <font>
      <sz val="10"/>
      <color rgb="FF000000"/>
      <name val="Times New Roman"/>
      <family val="1"/>
    </font>
    <font>
      <b/>
      <sz val="10"/>
      <color rgb="FF000000"/>
      <name val="Times New Roman"/>
      <family val="1"/>
    </font>
    <font>
      <sz val="11"/>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border>
    <border>
      <left/>
      <right style="medium"/>
      <top style="medium"/>
      <bottom style="medium"/>
    </border>
    <border>
      <left style="thin"/>
      <right style="thin"/>
      <top/>
      <bottom/>
    </border>
    <border>
      <left/>
      <right style="thin"/>
      <top/>
      <bottom style="thin"/>
    </border>
    <border>
      <left style="thin"/>
      <right style="thin"/>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0"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19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2" fontId="2"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xf>
    <xf numFmtId="0" fontId="6" fillId="0" borderId="0" xfId="0" applyFont="1" applyAlignment="1">
      <alignment horizontal="center"/>
    </xf>
    <xf numFmtId="0" fontId="6" fillId="0" borderId="0" xfId="0" applyFont="1" applyAlignment="1">
      <alignment horizontal="right"/>
    </xf>
    <xf numFmtId="0" fontId="8" fillId="0" borderId="10" xfId="0" applyFont="1" applyBorder="1" applyAlignment="1">
      <alignment/>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9" fillId="34" borderId="10"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xf>
    <xf numFmtId="49" fontId="10" fillId="34" borderId="10" xfId="0" applyNumberFormat="1" applyFont="1" applyFill="1" applyBorder="1" applyAlignment="1" applyProtection="1">
      <alignment horizontal="center" vertical="center" wrapText="1"/>
      <protection/>
    </xf>
    <xf numFmtId="49" fontId="4" fillId="34" borderId="10" xfId="0" applyNumberFormat="1" applyFont="1" applyFill="1" applyBorder="1" applyAlignment="1">
      <alignment horizontal="center" vertical="center" wrapText="1"/>
    </xf>
    <xf numFmtId="49" fontId="10" fillId="34" borderId="10" xfId="0" applyNumberFormat="1" applyFont="1" applyFill="1" applyBorder="1" applyAlignment="1">
      <alignment horizontal="center" vertical="center" wrapText="1"/>
    </xf>
    <xf numFmtId="0" fontId="67" fillId="34" borderId="10" xfId="0" applyFont="1" applyFill="1" applyBorder="1" applyAlignment="1">
      <alignment horizontal="left" vertical="center" wrapText="1"/>
    </xf>
    <xf numFmtId="0" fontId="68" fillId="34" borderId="10" xfId="0" applyFont="1" applyFill="1" applyBorder="1" applyAlignment="1">
      <alignment wrapText="1"/>
    </xf>
    <xf numFmtId="0" fontId="4" fillId="34" borderId="10" xfId="0" applyFont="1" applyFill="1" applyBorder="1" applyAlignment="1">
      <alignment horizontal="center" vertical="center" wrapText="1"/>
    </xf>
    <xf numFmtId="0" fontId="69" fillId="34" borderId="10" xfId="0" applyFont="1" applyFill="1" applyBorder="1" applyAlignment="1">
      <alignment wrapText="1"/>
    </xf>
    <xf numFmtId="0" fontId="2" fillId="34" borderId="0" xfId="0" applyFont="1" applyFill="1" applyAlignment="1">
      <alignment/>
    </xf>
    <xf numFmtId="0" fontId="10" fillId="34" borderId="10" xfId="0" applyFont="1" applyFill="1" applyBorder="1" applyAlignment="1">
      <alignment horizontal="center" vertical="center"/>
    </xf>
    <xf numFmtId="0" fontId="5" fillId="34"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4" fillId="34" borderId="10" xfId="0" applyFont="1" applyFill="1" applyBorder="1" applyAlignment="1">
      <alignment horizontal="left" vertical="center" wrapText="1"/>
    </xf>
    <xf numFmtId="0" fontId="4" fillId="34" borderId="10" xfId="0" applyNumberFormat="1" applyFont="1" applyFill="1" applyBorder="1" applyAlignment="1">
      <alignment horizontal="center" vertical="center" wrapText="1"/>
    </xf>
    <xf numFmtId="0" fontId="10" fillId="34" borderId="10" xfId="0" applyFont="1" applyFill="1" applyBorder="1" applyAlignment="1">
      <alignment horizontal="left" vertical="center" wrapText="1"/>
    </xf>
    <xf numFmtId="0" fontId="10" fillId="34" borderId="10" xfId="0" applyNumberFormat="1" applyFont="1" applyFill="1" applyBorder="1" applyAlignment="1">
      <alignment horizontal="center" vertical="center" wrapText="1"/>
    </xf>
    <xf numFmtId="49" fontId="70" fillId="34" borderId="10" xfId="0" applyNumberFormat="1" applyFont="1" applyFill="1" applyBorder="1" applyAlignment="1">
      <alignment horizontal="center" vertical="center" wrapText="1"/>
    </xf>
    <xf numFmtId="49" fontId="9" fillId="34" borderId="10" xfId="0" applyNumberFormat="1" applyFont="1" applyFill="1" applyBorder="1" applyAlignment="1">
      <alignment vertical="center" wrapText="1"/>
    </xf>
    <xf numFmtId="0" fontId="71" fillId="0" borderId="10" xfId="0" applyFont="1" applyBorder="1" applyAlignment="1">
      <alignment wrapText="1"/>
    </xf>
    <xf numFmtId="49" fontId="5" fillId="34" borderId="10" xfId="0" applyNumberFormat="1" applyFont="1" applyFill="1" applyBorder="1" applyAlignment="1">
      <alignment vertical="center" wrapText="1"/>
    </xf>
    <xf numFmtId="0" fontId="6" fillId="0" borderId="0" xfId="0" applyFont="1" applyAlignment="1">
      <alignment horizontal="righ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xf>
    <xf numFmtId="0" fontId="10" fillId="0" borderId="0" xfId="0" applyFont="1" applyAlignment="1">
      <alignment horizontal="right" vertical="center" wrapText="1"/>
    </xf>
    <xf numFmtId="0" fontId="14" fillId="0" borderId="10"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10" fillId="35" borderId="10" xfId="0" applyNumberFormat="1"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0" fontId="1" fillId="0" borderId="11" xfId="0" applyFont="1" applyBorder="1" applyAlignment="1">
      <alignment/>
    </xf>
    <xf numFmtId="49" fontId="9" fillId="0" borderId="10" xfId="0" applyNumberFormat="1"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8" fillId="36" borderId="10" xfId="0" applyFont="1" applyFill="1" applyBorder="1" applyAlignment="1">
      <alignment horizontal="left" vertical="center" wrapText="1"/>
    </xf>
    <xf numFmtId="0" fontId="8" fillId="36" borderId="10" xfId="0" applyFont="1" applyFill="1" applyBorder="1" applyAlignment="1">
      <alignment horizontal="center" vertical="center" wrapText="1"/>
    </xf>
    <xf numFmtId="49" fontId="4" fillId="34" borderId="10" xfId="0" applyNumberFormat="1" applyFont="1" applyFill="1" applyBorder="1" applyAlignment="1" applyProtection="1">
      <alignment horizontal="left" vertical="center" wrapText="1"/>
      <protection/>
    </xf>
    <xf numFmtId="49" fontId="4" fillId="34" borderId="10" xfId="0" applyNumberFormat="1" applyFont="1" applyFill="1" applyBorder="1" applyAlignment="1" applyProtection="1">
      <alignment horizontal="center" vertical="center" wrapText="1"/>
      <protection/>
    </xf>
    <xf numFmtId="0" fontId="10" fillId="36" borderId="10" xfId="0" applyNumberFormat="1" applyFont="1" applyFill="1" applyBorder="1" applyAlignment="1">
      <alignment horizontal="center" vertical="center" wrapText="1"/>
    </xf>
    <xf numFmtId="49" fontId="10" fillId="36" borderId="10" xfId="0" applyNumberFormat="1" applyFont="1" applyFill="1" applyBorder="1" applyAlignment="1">
      <alignment horizontal="center" vertical="center" wrapText="1"/>
    </xf>
    <xf numFmtId="0" fontId="4" fillId="36" borderId="10" xfId="0" applyFont="1" applyFill="1" applyBorder="1" applyAlignment="1">
      <alignment horizontal="center" vertical="center" wrapText="1"/>
    </xf>
    <xf numFmtId="0" fontId="7" fillId="36" borderId="10" xfId="0" applyFont="1" applyFill="1" applyBorder="1" applyAlignment="1">
      <alignment horizontal="left" vertical="center" wrapText="1"/>
    </xf>
    <xf numFmtId="0" fontId="10" fillId="0" borderId="10" xfId="0" applyNumberFormat="1" applyFont="1" applyFill="1" applyBorder="1" applyAlignment="1" applyProtection="1">
      <alignment horizontal="left" vertical="center" wrapText="1"/>
      <protection/>
    </xf>
    <xf numFmtId="172" fontId="10" fillId="0" borderId="10" xfId="0" applyNumberFormat="1" applyFont="1" applyFill="1" applyBorder="1" applyAlignment="1" applyProtection="1">
      <alignment horizontal="left" vertical="center" wrapText="1"/>
      <protection/>
    </xf>
    <xf numFmtId="0" fontId="1" fillId="0" borderId="0" xfId="0" applyFont="1" applyBorder="1" applyAlignment="1">
      <alignment/>
    </xf>
    <xf numFmtId="49" fontId="70" fillId="34" borderId="10" xfId="0" applyNumberFormat="1"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72" fillId="0" borderId="10" xfId="0" applyFont="1" applyFill="1" applyBorder="1" applyAlignment="1">
      <alignment horizontal="left" vertical="center" wrapText="1"/>
    </xf>
    <xf numFmtId="0" fontId="8" fillId="0" borderId="10" xfId="0" applyFont="1" applyBorder="1" applyAlignment="1">
      <alignment horizontal="center"/>
    </xf>
    <xf numFmtId="0" fontId="67" fillId="0" borderId="10" xfId="0" applyFont="1" applyFill="1" applyBorder="1" applyAlignment="1">
      <alignment vertical="top" wrapText="1"/>
    </xf>
    <xf numFmtId="0" fontId="68" fillId="0" borderId="10" xfId="0" applyFont="1" applyFill="1" applyBorder="1" applyAlignment="1">
      <alignment vertical="top" wrapText="1"/>
    </xf>
    <xf numFmtId="0" fontId="72" fillId="0" borderId="10" xfId="0" applyFont="1" applyBorder="1" applyAlignment="1">
      <alignment wrapText="1"/>
    </xf>
    <xf numFmtId="49" fontId="10" fillId="34" borderId="10" xfId="0" applyNumberFormat="1" applyFont="1" applyFill="1" applyBorder="1" applyAlignment="1" applyProtection="1">
      <alignment horizontal="left" vertical="center" wrapText="1"/>
      <protection/>
    </xf>
    <xf numFmtId="172" fontId="10" fillId="34" borderId="10"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4" fillId="0" borderId="10" xfId="0" applyNumberFormat="1" applyFont="1" applyFill="1" applyBorder="1" applyAlignment="1" applyProtection="1">
      <alignment horizontal="left" vertical="center" wrapText="1"/>
      <protection/>
    </xf>
    <xf numFmtId="0" fontId="9" fillId="34" borderId="10" xfId="0" applyFont="1" applyFill="1" applyBorder="1" applyAlignment="1">
      <alignment horizontal="left" vertical="center" wrapText="1"/>
    </xf>
    <xf numFmtId="0" fontId="8" fillId="34" borderId="10" xfId="0" applyFont="1" applyFill="1" applyBorder="1" applyAlignment="1">
      <alignment horizontal="center"/>
    </xf>
    <xf numFmtId="0" fontId="68" fillId="34" borderId="10" xfId="0" applyFont="1" applyFill="1" applyBorder="1" applyAlignment="1">
      <alignment vertical="top" wrapText="1"/>
    </xf>
    <xf numFmtId="0" fontId="70" fillId="34" borderId="10" xfId="0" applyFont="1" applyFill="1" applyBorder="1" applyAlignment="1">
      <alignment horizontal="left" vertical="center" wrapText="1"/>
    </xf>
    <xf numFmtId="166" fontId="10" fillId="33" borderId="10" xfId="0" applyNumberFormat="1" applyFont="1" applyFill="1" applyBorder="1" applyAlignment="1">
      <alignment horizontal="right" vertical="center" wrapText="1"/>
    </xf>
    <xf numFmtId="0" fontId="14" fillId="34" borderId="12"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12" fillId="34" borderId="10" xfId="0" applyFont="1" applyFill="1" applyBorder="1" applyAlignment="1">
      <alignment horizontal="center"/>
    </xf>
    <xf numFmtId="0" fontId="10" fillId="0" borderId="12" xfId="0" applyFont="1" applyFill="1" applyBorder="1" applyAlignment="1">
      <alignment horizontal="left" vertical="center" wrapText="1"/>
    </xf>
    <xf numFmtId="166" fontId="4" fillId="33" borderId="10" xfId="0" applyNumberFormat="1" applyFont="1" applyFill="1" applyBorder="1" applyAlignment="1">
      <alignment horizontal="right" vertical="center" wrapText="1"/>
    </xf>
    <xf numFmtId="0" fontId="4" fillId="34" borderId="10" xfId="0" applyNumberFormat="1" applyFont="1" applyFill="1" applyBorder="1" applyAlignment="1" applyProtection="1">
      <alignment horizontal="left" vertical="center" wrapText="1"/>
      <protection/>
    </xf>
    <xf numFmtId="0" fontId="72" fillId="34" borderId="10" xfId="0" applyFont="1" applyFill="1" applyBorder="1" applyAlignment="1">
      <alignment horizontal="left" vertical="center" wrapText="1"/>
    </xf>
    <xf numFmtId="0" fontId="73" fillId="34" borderId="10" xfId="0" applyFont="1" applyFill="1" applyBorder="1" applyAlignment="1">
      <alignment horizontal="left" vertical="center" wrapText="1"/>
    </xf>
    <xf numFmtId="0" fontId="72" fillId="0" borderId="10" xfId="0" applyFont="1" applyBorder="1" applyAlignment="1">
      <alignment/>
    </xf>
    <xf numFmtId="0" fontId="10" fillId="0" borderId="10" xfId="0" applyFont="1" applyBorder="1" applyAlignment="1">
      <alignment wrapText="1"/>
    </xf>
    <xf numFmtId="0" fontId="15" fillId="34" borderId="12" xfId="0" applyFont="1" applyFill="1" applyBorder="1" applyAlignment="1">
      <alignment horizontal="left" vertical="center" wrapText="1"/>
    </xf>
    <xf numFmtId="4" fontId="5" fillId="33" borderId="10" xfId="0" applyNumberFormat="1" applyFont="1" applyFill="1" applyBorder="1" applyAlignment="1">
      <alignment horizontal="right" vertical="center" wrapText="1"/>
    </xf>
    <xf numFmtId="4" fontId="5" fillId="36" borderId="10" xfId="0" applyNumberFormat="1" applyFont="1" applyFill="1" applyBorder="1" applyAlignment="1">
      <alignment horizontal="right" vertical="center" wrapText="1"/>
    </xf>
    <xf numFmtId="4" fontId="9" fillId="33" borderId="10" xfId="0" applyNumberFormat="1" applyFont="1" applyFill="1" applyBorder="1" applyAlignment="1">
      <alignment horizontal="right" vertical="center" wrapText="1"/>
    </xf>
    <xf numFmtId="4" fontId="9" fillId="34" borderId="10" xfId="0" applyNumberFormat="1" applyFont="1" applyFill="1" applyBorder="1" applyAlignment="1">
      <alignment horizontal="right" vertical="center" wrapText="1"/>
    </xf>
    <xf numFmtId="4" fontId="5" fillId="34" borderId="10" xfId="0" applyNumberFormat="1" applyFont="1" applyFill="1" applyBorder="1" applyAlignment="1">
      <alignment vertical="center" wrapText="1"/>
    </xf>
    <xf numFmtId="4" fontId="10"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 fontId="10" fillId="34" borderId="10" xfId="0" applyNumberFormat="1" applyFont="1" applyFill="1" applyBorder="1" applyAlignment="1">
      <alignment horizontal="right" vertical="center" wrapText="1"/>
    </xf>
    <xf numFmtId="4" fontId="4" fillId="34" borderId="10" xfId="0" applyNumberFormat="1" applyFont="1" applyFill="1" applyBorder="1" applyAlignment="1">
      <alignment horizontal="right" vertical="center" wrapText="1"/>
    </xf>
    <xf numFmtId="4" fontId="5" fillId="34" borderId="10" xfId="0" applyNumberFormat="1" applyFont="1" applyFill="1" applyBorder="1" applyAlignment="1">
      <alignment horizontal="right" vertical="center" wrapText="1"/>
    </xf>
    <xf numFmtId="4" fontId="4" fillId="34" borderId="10" xfId="0" applyNumberFormat="1" applyFont="1" applyFill="1" applyBorder="1" applyAlignment="1">
      <alignment vertical="center" wrapText="1"/>
    </xf>
    <xf numFmtId="4" fontId="4" fillId="36" borderId="10" xfId="0" applyNumberFormat="1" applyFont="1" applyFill="1" applyBorder="1" applyAlignment="1">
      <alignment horizontal="right" vertical="center" wrapText="1"/>
    </xf>
    <xf numFmtId="4" fontId="4" fillId="35" borderId="10" xfId="0" applyNumberFormat="1" applyFont="1" applyFill="1" applyBorder="1" applyAlignment="1">
      <alignment horizontal="right" vertical="center" wrapText="1"/>
    </xf>
    <xf numFmtId="4" fontId="70" fillId="34" borderId="10" xfId="0" applyNumberFormat="1" applyFont="1" applyFill="1" applyBorder="1" applyAlignment="1">
      <alignment horizontal="right" vertical="center" wrapText="1"/>
    </xf>
    <xf numFmtId="0" fontId="7" fillId="0" borderId="0" xfId="0" applyFont="1" applyAlignment="1">
      <alignment horizontal="center" wrapText="1"/>
    </xf>
    <xf numFmtId="0" fontId="6" fillId="0" borderId="0" xfId="0" applyFont="1" applyAlignment="1">
      <alignment horizontal="center" wrapText="1"/>
    </xf>
    <xf numFmtId="0" fontId="2" fillId="34" borderId="0" xfId="53" applyFont="1" applyFill="1">
      <alignment/>
      <protection/>
    </xf>
    <xf numFmtId="0" fontId="2" fillId="0" borderId="0" xfId="53" applyFont="1" applyAlignment="1">
      <alignment horizontal="left" vertical="center"/>
      <protection/>
    </xf>
    <xf numFmtId="0" fontId="2" fillId="0" borderId="0" xfId="53" applyFont="1">
      <alignment/>
      <protection/>
    </xf>
    <xf numFmtId="0" fontId="7" fillId="0" borderId="0" xfId="53" applyFont="1" applyAlignment="1">
      <alignment vertical="top" wrapText="1"/>
      <protection/>
    </xf>
    <xf numFmtId="0" fontId="19" fillId="0" borderId="0" xfId="0" applyFont="1" applyAlignment="1">
      <alignment/>
    </xf>
    <xf numFmtId="0" fontId="10" fillId="34" borderId="0" xfId="53" applyFont="1" applyFill="1">
      <alignment/>
      <protection/>
    </xf>
    <xf numFmtId="0" fontId="10" fillId="0" borderId="0" xfId="53" applyFont="1" applyAlignment="1">
      <alignment horizontal="left" vertical="center"/>
      <protection/>
    </xf>
    <xf numFmtId="0" fontId="10" fillId="0" borderId="0" xfId="53" applyFont="1" applyAlignment="1">
      <alignment horizontal="center" vertical="center"/>
      <protection/>
    </xf>
    <xf numFmtId="0" fontId="10" fillId="0" borderId="0" xfId="53" applyFont="1" applyAlignment="1">
      <alignment horizontal="right"/>
      <protection/>
    </xf>
    <xf numFmtId="0" fontId="4" fillId="34" borderId="10" xfId="53" applyFont="1" applyFill="1" applyBorder="1" applyAlignment="1">
      <alignment horizontal="center" vertical="center" wrapText="1"/>
      <protection/>
    </xf>
    <xf numFmtId="0" fontId="4" fillId="37" borderId="10" xfId="53" applyFont="1" applyFill="1" applyBorder="1" applyAlignment="1">
      <alignment horizontal="center" vertical="center"/>
      <protection/>
    </xf>
    <xf numFmtId="0" fontId="4" fillId="37" borderId="10" xfId="53" applyFont="1" applyFill="1" applyBorder="1" applyAlignment="1">
      <alignment horizontal="center" vertical="center" wrapText="1"/>
      <protection/>
    </xf>
    <xf numFmtId="0" fontId="4" fillId="34" borderId="13" xfId="53" applyFont="1" applyFill="1" applyBorder="1">
      <alignment/>
      <protection/>
    </xf>
    <xf numFmtId="0" fontId="7" fillId="33" borderId="12" xfId="53" applyFont="1" applyFill="1" applyBorder="1" applyAlignment="1">
      <alignment horizontal="left" vertical="center" wrapText="1"/>
      <protection/>
    </xf>
    <xf numFmtId="0" fontId="21" fillId="0" borderId="0" xfId="53" applyFont="1">
      <alignment/>
      <protection/>
    </xf>
    <xf numFmtId="0" fontId="4" fillId="34" borderId="10" xfId="53" applyFont="1" applyFill="1" applyBorder="1">
      <alignment/>
      <protection/>
    </xf>
    <xf numFmtId="0" fontId="22" fillId="38" borderId="14" xfId="0" applyFont="1" applyFill="1" applyBorder="1" applyAlignment="1">
      <alignment horizontal="left" vertical="top" wrapText="1"/>
    </xf>
    <xf numFmtId="0" fontId="4" fillId="34" borderId="15" xfId="53" applyFont="1" applyFill="1" applyBorder="1">
      <alignment/>
      <protection/>
    </xf>
    <xf numFmtId="0" fontId="20" fillId="34" borderId="12" xfId="53" applyFont="1" applyFill="1" applyBorder="1" applyAlignment="1">
      <alignment horizontal="left" vertical="center" wrapText="1"/>
      <protection/>
    </xf>
    <xf numFmtId="0" fontId="23" fillId="34" borderId="12" xfId="53" applyFont="1" applyFill="1" applyBorder="1" applyAlignment="1">
      <alignment horizontal="left" vertical="center" wrapText="1"/>
      <protection/>
    </xf>
    <xf numFmtId="0" fontId="10" fillId="34" borderId="10" xfId="53" applyFont="1" applyFill="1" applyBorder="1" applyAlignment="1">
      <alignment horizontal="center" vertical="center" wrapText="1"/>
      <protection/>
    </xf>
    <xf numFmtId="0" fontId="24" fillId="0" borderId="0" xfId="53" applyFont="1">
      <alignment/>
      <protection/>
    </xf>
    <xf numFmtId="0" fontId="25" fillId="34" borderId="12" xfId="53" applyFont="1" applyFill="1" applyBorder="1" applyAlignment="1">
      <alignment horizontal="left" vertical="center" wrapText="1"/>
      <protection/>
    </xf>
    <xf numFmtId="0" fontId="23" fillId="34" borderId="12" xfId="0" applyFont="1" applyFill="1" applyBorder="1" applyAlignment="1">
      <alignment horizontal="left" vertical="center" wrapText="1"/>
    </xf>
    <xf numFmtId="0" fontId="26" fillId="34" borderId="12" xfId="0" applyFont="1" applyFill="1" applyBorder="1" applyAlignment="1">
      <alignment horizontal="left" vertical="center" wrapText="1"/>
    </xf>
    <xf numFmtId="49" fontId="4" fillId="34" borderId="10" xfId="53" applyNumberFormat="1" applyFont="1" applyFill="1" applyBorder="1" applyAlignment="1">
      <alignment horizontal="center" vertical="center" wrapText="1"/>
      <protection/>
    </xf>
    <xf numFmtId="49" fontId="10" fillId="34" borderId="10" xfId="53" applyNumberFormat="1" applyFont="1" applyFill="1" applyBorder="1" applyAlignment="1">
      <alignment horizontal="center" vertical="center" wrapText="1"/>
      <protection/>
    </xf>
    <xf numFmtId="0" fontId="74" fillId="34" borderId="12" xfId="0" applyFont="1" applyFill="1" applyBorder="1" applyAlignment="1">
      <alignment wrapText="1"/>
    </xf>
    <xf numFmtId="0" fontId="20" fillId="34" borderId="12" xfId="0" applyFont="1" applyFill="1" applyBorder="1" applyAlignment="1">
      <alignment horizontal="left" vertical="center" wrapText="1"/>
    </xf>
    <xf numFmtId="0" fontId="20" fillId="34" borderId="12" xfId="53" applyFont="1" applyFill="1" applyBorder="1" applyAlignment="1">
      <alignment vertical="top" wrapText="1"/>
      <protection/>
    </xf>
    <xf numFmtId="0" fontId="23" fillId="34" borderId="12" xfId="53" applyFont="1" applyFill="1" applyBorder="1" applyAlignment="1">
      <alignment vertical="top" wrapText="1"/>
      <protection/>
    </xf>
    <xf numFmtId="0" fontId="22" fillId="39" borderId="14" xfId="0" applyFont="1" applyFill="1" applyBorder="1" applyAlignment="1">
      <alignment horizontal="left" vertical="top" wrapText="1"/>
    </xf>
    <xf numFmtId="0" fontId="4" fillId="34" borderId="15" xfId="53" applyFont="1" applyFill="1" applyBorder="1" applyAlignment="1">
      <alignment horizontal="center"/>
      <protection/>
    </xf>
    <xf numFmtId="0" fontId="4" fillId="34" borderId="10" xfId="53" applyNumberFormat="1" applyFont="1" applyFill="1" applyBorder="1" applyAlignment="1">
      <alignment horizontal="center" vertical="center" wrapText="1"/>
      <protection/>
    </xf>
    <xf numFmtId="0" fontId="10" fillId="34" borderId="10" xfId="53" applyNumberFormat="1" applyFont="1" applyFill="1" applyBorder="1" applyAlignment="1">
      <alignment horizontal="center" vertical="center" wrapText="1"/>
      <protection/>
    </xf>
    <xf numFmtId="0" fontId="23" fillId="34" borderId="10" xfId="0" applyFont="1" applyFill="1" applyBorder="1" applyAlignment="1">
      <alignment horizontal="left" vertical="center" wrapText="1"/>
    </xf>
    <xf numFmtId="0" fontId="74" fillId="34" borderId="0" xfId="0" applyFont="1" applyFill="1" applyAlignment="1">
      <alignment wrapText="1"/>
    </xf>
    <xf numFmtId="0" fontId="23" fillId="34" borderId="10" xfId="53" applyNumberFormat="1" applyFont="1" applyFill="1" applyBorder="1" applyAlignment="1" applyProtection="1">
      <alignment horizontal="left" vertical="center" wrapText="1"/>
      <protection/>
    </xf>
    <xf numFmtId="49" fontId="23" fillId="34" borderId="12" xfId="0" applyNumberFormat="1" applyFont="1" applyFill="1" applyBorder="1" applyAlignment="1" applyProtection="1">
      <alignment horizontal="left" vertical="center" wrapText="1"/>
      <protection/>
    </xf>
    <xf numFmtId="0" fontId="23" fillId="34" borderId="12" xfId="53" applyNumberFormat="1" applyFont="1" applyFill="1" applyBorder="1" applyAlignment="1" applyProtection="1">
      <alignment horizontal="left" vertical="center" wrapText="1"/>
      <protection/>
    </xf>
    <xf numFmtId="165" fontId="10" fillId="34" borderId="10" xfId="53" applyNumberFormat="1" applyFont="1" applyFill="1" applyBorder="1" applyAlignment="1">
      <alignment horizontal="center" vertical="center" wrapText="1"/>
      <protection/>
    </xf>
    <xf numFmtId="172" fontId="23" fillId="34" borderId="12" xfId="53" applyNumberFormat="1" applyFont="1" applyFill="1" applyBorder="1" applyAlignment="1" applyProtection="1">
      <alignment horizontal="left" vertical="center" wrapText="1"/>
      <protection/>
    </xf>
    <xf numFmtId="0" fontId="74" fillId="34" borderId="10" xfId="0" applyFont="1" applyFill="1" applyBorder="1" applyAlignment="1">
      <alignment wrapText="1"/>
    </xf>
    <xf numFmtId="0" fontId="23" fillId="34" borderId="12" xfId="53" applyNumberFormat="1" applyFont="1" applyFill="1" applyBorder="1" applyAlignment="1">
      <alignment horizontal="left" vertical="center" wrapText="1"/>
      <protection/>
    </xf>
    <xf numFmtId="0" fontId="2" fillId="34" borderId="0" xfId="53" applyFont="1" applyFill="1" applyAlignment="1">
      <alignment horizontal="left" vertical="center"/>
      <protection/>
    </xf>
    <xf numFmtId="0" fontId="23" fillId="34" borderId="16" xfId="53" applyNumberFormat="1" applyFont="1" applyFill="1" applyBorder="1" applyAlignment="1" applyProtection="1">
      <alignment horizontal="left" vertical="center" wrapText="1"/>
      <protection/>
    </xf>
    <xf numFmtId="49" fontId="10" fillId="34" borderId="17" xfId="53" applyNumberFormat="1" applyFont="1" applyFill="1" applyBorder="1" applyAlignment="1" applyProtection="1">
      <alignment horizontal="center" vertical="center" wrapText="1"/>
      <protection/>
    </xf>
    <xf numFmtId="49" fontId="10" fillId="34" borderId="17" xfId="53" applyNumberFormat="1" applyFont="1" applyFill="1" applyBorder="1" applyAlignment="1">
      <alignment horizontal="center" vertical="center" wrapText="1"/>
      <protection/>
    </xf>
    <xf numFmtId="49" fontId="4" fillId="34" borderId="17" xfId="53" applyNumberFormat="1" applyFont="1" applyFill="1" applyBorder="1" applyAlignment="1">
      <alignment horizontal="center" vertical="center" wrapText="1"/>
      <protection/>
    </xf>
    <xf numFmtId="49" fontId="10" fillId="34" borderId="10" xfId="53" applyNumberFormat="1" applyFont="1" applyFill="1" applyBorder="1" applyAlignment="1">
      <alignment vertical="center" wrapText="1"/>
      <protection/>
    </xf>
    <xf numFmtId="49" fontId="10" fillId="34" borderId="10" xfId="54" applyNumberFormat="1" applyFont="1" applyFill="1" applyBorder="1" applyAlignment="1">
      <alignment horizontal="center" vertical="center" wrapText="1"/>
      <protection/>
    </xf>
    <xf numFmtId="49" fontId="27" fillId="34" borderId="10" xfId="53" applyNumberFormat="1" applyFont="1" applyFill="1" applyBorder="1" applyAlignment="1">
      <alignment vertical="center" wrapText="1"/>
      <protection/>
    </xf>
    <xf numFmtId="0" fontId="10" fillId="34" borderId="10" xfId="53" applyFont="1" applyFill="1" applyBorder="1" applyAlignment="1">
      <alignment horizontal="center" vertical="center"/>
      <protection/>
    </xf>
    <xf numFmtId="0" fontId="4" fillId="34" borderId="17" xfId="53" applyFont="1" applyFill="1" applyBorder="1" applyAlignment="1">
      <alignment horizontal="center"/>
      <protection/>
    </xf>
    <xf numFmtId="0" fontId="2" fillId="0" borderId="0" xfId="53" applyFont="1" applyAlignment="1">
      <alignment horizontal="center" vertical="center"/>
      <protection/>
    </xf>
    <xf numFmtId="2" fontId="2" fillId="0" borderId="0" xfId="53" applyNumberFormat="1" applyFont="1" applyAlignment="1">
      <alignment horizontal="center" vertical="center"/>
      <protection/>
    </xf>
    <xf numFmtId="4" fontId="20" fillId="33" borderId="10" xfId="53" applyNumberFormat="1" applyFont="1" applyFill="1" applyBorder="1" applyAlignment="1">
      <alignment horizontal="center" vertical="center" wrapText="1"/>
      <protection/>
    </xf>
    <xf numFmtId="4" fontId="20" fillId="34" borderId="10" xfId="53" applyNumberFormat="1" applyFont="1" applyFill="1" applyBorder="1" applyAlignment="1">
      <alignment horizontal="center" vertical="center" wrapText="1"/>
      <protection/>
    </xf>
    <xf numFmtId="4" fontId="23" fillId="34" borderId="10" xfId="53" applyNumberFormat="1" applyFont="1" applyFill="1" applyBorder="1" applyAlignment="1">
      <alignment horizontal="center" vertical="center" wrapText="1"/>
      <protection/>
    </xf>
    <xf numFmtId="4" fontId="23" fillId="34" borderId="17" xfId="53" applyNumberFormat="1" applyFont="1" applyFill="1" applyBorder="1" applyAlignment="1">
      <alignment horizontal="center" vertical="center" wrapText="1"/>
      <protection/>
    </xf>
    <xf numFmtId="4" fontId="2" fillId="0" borderId="0" xfId="53" applyNumberFormat="1" applyFont="1" applyAlignment="1">
      <alignment horizontal="center" vertical="center"/>
      <protection/>
    </xf>
    <xf numFmtId="0" fontId="7" fillId="0" borderId="0" xfId="0" applyFont="1" applyAlignment="1">
      <alignment horizontal="center" wrapText="1"/>
    </xf>
    <xf numFmtId="0" fontId="6" fillId="0" borderId="0" xfId="0" applyFont="1" applyAlignment="1">
      <alignment horizontal="center" wrapText="1"/>
    </xf>
    <xf numFmtId="0" fontId="16" fillId="0" borderId="0" xfId="0" applyFont="1" applyAlignment="1">
      <alignment horizontal="center" wrapText="1"/>
    </xf>
    <xf numFmtId="0" fontId="10" fillId="0" borderId="0" xfId="0" applyFont="1" applyAlignment="1">
      <alignment horizontal="right" vertical="center" wrapText="1"/>
    </xf>
    <xf numFmtId="0" fontId="10" fillId="0" borderId="0" xfId="53" applyFont="1" applyAlignment="1">
      <alignment horizontal="right" vertical="center" wrapText="1"/>
      <protection/>
    </xf>
    <xf numFmtId="0" fontId="7" fillId="0" borderId="0" xfId="53" applyFont="1" applyAlignment="1">
      <alignment horizontal="center" vertical="top" wrapText="1"/>
      <protection/>
    </xf>
    <xf numFmtId="0" fontId="0" fillId="0" borderId="0" xfId="0" applyAlignment="1">
      <alignment vertical="top" wrapText="1"/>
    </xf>
    <xf numFmtId="0" fontId="0" fillId="0" borderId="0" xfId="0" applyAlignment="1">
      <alignment/>
    </xf>
    <xf numFmtId="2" fontId="18" fillId="0" borderId="0" xfId="0" applyNumberFormat="1" applyFont="1" applyAlignment="1">
      <alignment horizontal="right"/>
    </xf>
    <xf numFmtId="0" fontId="18" fillId="0" borderId="0" xfId="0" applyFont="1" applyAlignment="1">
      <alignment/>
    </xf>
    <xf numFmtId="0" fontId="10" fillId="0" borderId="0" xfId="0" applyFont="1" applyAlignment="1">
      <alignment horizontal="right" vertical="center"/>
    </xf>
    <xf numFmtId="0" fontId="18" fillId="0" borderId="0" xfId="0" applyFont="1" applyAlignment="1">
      <alignment vertical="center"/>
    </xf>
    <xf numFmtId="0" fontId="0" fillId="0" borderId="0" xfId="0" applyAlignment="1">
      <alignment vertical="center"/>
    </xf>
    <xf numFmtId="0" fontId="18" fillId="0" borderId="0" xfId="53" applyFont="1" applyAlignment="1">
      <alignment horizontal="left"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классификация"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52"/>
  <sheetViews>
    <sheetView view="pageBreakPreview" zoomScale="106" zoomScaleNormal="90" zoomScaleSheetLayoutView="106" zoomScalePageLayoutView="87" workbookViewId="0" topLeftCell="A1">
      <selection activeCell="G17" sqref="G17"/>
    </sheetView>
  </sheetViews>
  <sheetFormatPr defaultColWidth="9.00390625" defaultRowHeight="12.75"/>
  <cols>
    <col min="1" max="1" width="7.00390625" style="2" customWidth="1"/>
    <col min="2" max="2" width="58.875" style="5" customWidth="1"/>
    <col min="3" max="3" width="10.625" style="3" customWidth="1"/>
    <col min="4" max="4" width="9.25390625" style="6" hidden="1" customWidth="1"/>
    <col min="5" max="5" width="11.00390625" style="6" customWidth="1"/>
    <col min="6" max="6" width="11.625" style="6" customWidth="1"/>
    <col min="7" max="7" width="27.375" style="4" customWidth="1"/>
    <col min="8" max="8" width="8.875" style="2" customWidth="1"/>
    <col min="9" max="9" width="9.125" style="2" customWidth="1"/>
    <col min="10" max="10" width="8.75390625" style="2" customWidth="1"/>
    <col min="11" max="11" width="6.75390625" style="2" customWidth="1"/>
    <col min="12" max="12" width="6.125" style="2" customWidth="1"/>
    <col min="13" max="13" width="5.75390625" style="2" customWidth="1"/>
    <col min="14" max="14" width="5.00390625" style="2" customWidth="1"/>
    <col min="15" max="15" width="7.625" style="2" customWidth="1"/>
    <col min="16" max="16" width="7.00390625" style="2" customWidth="1"/>
    <col min="17" max="17" width="5.75390625" style="2" customWidth="1"/>
    <col min="18" max="18" width="7.00390625" style="2" customWidth="1"/>
    <col min="19" max="16384" width="9.125" style="2" customWidth="1"/>
  </cols>
  <sheetData>
    <row r="1" spans="2:7" ht="12.75">
      <c r="B1" s="180" t="s">
        <v>198</v>
      </c>
      <c r="C1" s="180"/>
      <c r="D1" s="180"/>
      <c r="E1" s="180"/>
      <c r="F1" s="180"/>
      <c r="G1" s="180"/>
    </row>
    <row r="2" spans="2:7" ht="12.75">
      <c r="B2" s="49"/>
      <c r="C2" s="49"/>
      <c r="D2" s="49"/>
      <c r="E2" s="180" t="s">
        <v>117</v>
      </c>
      <c r="F2" s="180"/>
      <c r="G2" s="180"/>
    </row>
    <row r="3" spans="2:7" ht="12.75">
      <c r="B3" s="49"/>
      <c r="C3" s="49"/>
      <c r="D3" s="49"/>
      <c r="E3" s="180" t="s">
        <v>118</v>
      </c>
      <c r="F3" s="180"/>
      <c r="G3" s="180"/>
    </row>
    <row r="4" spans="2:7" ht="19.5" customHeight="1">
      <c r="B4" s="45"/>
      <c r="C4" s="45"/>
      <c r="D4" s="45"/>
      <c r="E4" s="180" t="s">
        <v>119</v>
      </c>
      <c r="F4" s="180"/>
      <c r="G4" s="180"/>
    </row>
    <row r="5" spans="2:7" ht="14.25" customHeight="1">
      <c r="B5" s="45"/>
      <c r="C5" s="45"/>
      <c r="D5" s="45"/>
      <c r="E5" s="180" t="s">
        <v>197</v>
      </c>
      <c r="F5" s="180"/>
      <c r="G5" s="180"/>
    </row>
    <row r="6" spans="1:8" ht="12.75" customHeight="1">
      <c r="A6" s="114"/>
      <c r="B6" s="115"/>
      <c r="C6" s="115"/>
      <c r="D6" s="115"/>
      <c r="E6" s="115"/>
      <c r="F6" s="115"/>
      <c r="G6" s="115"/>
      <c r="H6" s="115"/>
    </row>
    <row r="7" spans="1:8" ht="46.5" customHeight="1">
      <c r="A7" s="115"/>
      <c r="B7" s="177" t="s">
        <v>200</v>
      </c>
      <c r="C7" s="179"/>
      <c r="D7" s="179"/>
      <c r="E7" s="179"/>
      <c r="F7" s="179"/>
      <c r="G7" s="179"/>
      <c r="H7" s="115"/>
    </row>
    <row r="8" spans="1:7" ht="13.5" customHeight="1">
      <c r="A8" s="9"/>
      <c r="B8" s="7"/>
      <c r="C8" s="10"/>
      <c r="D8" s="8"/>
      <c r="E8" s="8"/>
      <c r="F8" s="8"/>
      <c r="G8" s="11" t="s">
        <v>199</v>
      </c>
    </row>
    <row r="9" spans="1:15" ht="38.25">
      <c r="A9" s="25" t="s">
        <v>28</v>
      </c>
      <c r="B9" s="46" t="s">
        <v>20</v>
      </c>
      <c r="C9" s="47" t="s">
        <v>23</v>
      </c>
      <c r="D9" s="47" t="s">
        <v>22</v>
      </c>
      <c r="E9" s="47" t="s">
        <v>19</v>
      </c>
      <c r="F9" s="47" t="s">
        <v>24</v>
      </c>
      <c r="G9" s="48" t="s">
        <v>0</v>
      </c>
      <c r="H9" s="177"/>
      <c r="I9" s="178"/>
      <c r="J9" s="178"/>
      <c r="K9" s="178"/>
      <c r="L9" s="178"/>
      <c r="M9" s="178"/>
      <c r="N9" s="178"/>
      <c r="O9" s="178"/>
    </row>
    <row r="10" spans="1:15" s="1" customFormat="1" ht="40.5" customHeight="1">
      <c r="A10" s="12"/>
      <c r="B10" s="13" t="s">
        <v>122</v>
      </c>
      <c r="C10" s="14"/>
      <c r="D10" s="14" t="s">
        <v>1</v>
      </c>
      <c r="E10" s="14" t="s">
        <v>1</v>
      </c>
      <c r="F10" s="14" t="s">
        <v>1</v>
      </c>
      <c r="G10" s="100">
        <f>G11+G61</f>
        <v>54753766.14</v>
      </c>
      <c r="H10" s="178"/>
      <c r="I10" s="178"/>
      <c r="J10" s="178"/>
      <c r="K10" s="178"/>
      <c r="L10" s="178"/>
      <c r="M10" s="178"/>
      <c r="N10" s="178"/>
      <c r="O10" s="178"/>
    </row>
    <row r="11" spans="1:7" s="1" customFormat="1" ht="14.25" customHeight="1">
      <c r="A11" s="12"/>
      <c r="B11" s="58" t="s">
        <v>121</v>
      </c>
      <c r="C11" s="59"/>
      <c r="D11" s="59"/>
      <c r="E11" s="59"/>
      <c r="F11" s="59"/>
      <c r="G11" s="101">
        <f>G12+G18+G33+G37+G50+G57</f>
        <v>33766412.54</v>
      </c>
    </row>
    <row r="12" spans="1:7" s="1" customFormat="1" ht="38.25">
      <c r="A12" s="12"/>
      <c r="B12" s="33" t="s">
        <v>120</v>
      </c>
      <c r="C12" s="18" t="s">
        <v>42</v>
      </c>
      <c r="D12" s="17" t="s">
        <v>26</v>
      </c>
      <c r="E12" s="17"/>
      <c r="F12" s="44"/>
      <c r="G12" s="100">
        <f>G13</f>
        <v>487397.51</v>
      </c>
    </row>
    <row r="13" spans="1:7" s="1" customFormat="1" ht="76.5">
      <c r="A13" s="12"/>
      <c r="B13" s="50" t="s">
        <v>126</v>
      </c>
      <c r="C13" s="18" t="s">
        <v>71</v>
      </c>
      <c r="D13" s="18" t="s">
        <v>26</v>
      </c>
      <c r="E13" s="18"/>
      <c r="F13" s="18"/>
      <c r="G13" s="100">
        <f>G14</f>
        <v>487397.51</v>
      </c>
    </row>
    <row r="14" spans="1:7" s="55" customFormat="1" ht="94.5" customHeight="1">
      <c r="A14" s="12"/>
      <c r="B14" s="30" t="s">
        <v>127</v>
      </c>
      <c r="C14" s="17" t="s">
        <v>72</v>
      </c>
      <c r="D14" s="17" t="s">
        <v>26</v>
      </c>
      <c r="E14" s="17"/>
      <c r="F14" s="17"/>
      <c r="G14" s="102">
        <f>G16+G17</f>
        <v>487397.51</v>
      </c>
    </row>
    <row r="15" spans="1:7" s="68" customFormat="1" ht="15.75">
      <c r="A15" s="12"/>
      <c r="B15" s="33" t="s">
        <v>140</v>
      </c>
      <c r="C15" s="17" t="s">
        <v>72</v>
      </c>
      <c r="D15" s="17" t="s">
        <v>26</v>
      </c>
      <c r="E15" s="18" t="s">
        <v>27</v>
      </c>
      <c r="F15" s="17"/>
      <c r="G15" s="102">
        <f>G16+G17</f>
        <v>487397.51</v>
      </c>
    </row>
    <row r="16" spans="1:7" s="1" customFormat="1" ht="25.5">
      <c r="A16" s="12"/>
      <c r="B16" s="30" t="s">
        <v>104</v>
      </c>
      <c r="C16" s="17" t="s">
        <v>72</v>
      </c>
      <c r="D16" s="17" t="s">
        <v>26</v>
      </c>
      <c r="E16" s="17" t="s">
        <v>27</v>
      </c>
      <c r="F16" s="17" t="s">
        <v>108</v>
      </c>
      <c r="G16" s="103">
        <v>487322.01</v>
      </c>
    </row>
    <row r="17" spans="1:7" s="1" customFormat="1" ht="15.75">
      <c r="A17" s="12"/>
      <c r="B17" s="30" t="s">
        <v>105</v>
      </c>
      <c r="C17" s="17" t="s">
        <v>72</v>
      </c>
      <c r="D17" s="17" t="s">
        <v>26</v>
      </c>
      <c r="E17" s="17" t="s">
        <v>27</v>
      </c>
      <c r="F17" s="17" t="s">
        <v>116</v>
      </c>
      <c r="G17" s="102">
        <v>75.5</v>
      </c>
    </row>
    <row r="18" spans="1:7" s="1" customFormat="1" ht="38.25">
      <c r="A18" s="12"/>
      <c r="B18" s="71" t="s">
        <v>162</v>
      </c>
      <c r="C18" s="18" t="s">
        <v>18</v>
      </c>
      <c r="D18" s="18" t="s">
        <v>65</v>
      </c>
      <c r="E18" s="18"/>
      <c r="F18" s="44"/>
      <c r="G18" s="104">
        <f>G19+G23+G29</f>
        <v>4733058.86</v>
      </c>
    </row>
    <row r="19" spans="1:7" s="1" customFormat="1" ht="63.75">
      <c r="A19" s="12"/>
      <c r="B19" s="72" t="s">
        <v>163</v>
      </c>
      <c r="C19" s="17" t="s">
        <v>68</v>
      </c>
      <c r="D19" s="18" t="s">
        <v>65</v>
      </c>
      <c r="E19" s="18"/>
      <c r="F19" s="17"/>
      <c r="G19" s="105">
        <f>G20</f>
        <v>130000</v>
      </c>
    </row>
    <row r="20" spans="1:7" s="1" customFormat="1" ht="76.5">
      <c r="A20" s="12"/>
      <c r="B20" s="30" t="s">
        <v>188</v>
      </c>
      <c r="C20" s="17" t="s">
        <v>67</v>
      </c>
      <c r="D20" s="18" t="s">
        <v>65</v>
      </c>
      <c r="E20" s="18"/>
      <c r="F20" s="17"/>
      <c r="G20" s="105">
        <f>G22</f>
        <v>130000</v>
      </c>
    </row>
    <row r="21" spans="1:7" s="1" customFormat="1" ht="15.75">
      <c r="A21" s="12"/>
      <c r="B21" s="33" t="s">
        <v>141</v>
      </c>
      <c r="C21" s="17" t="s">
        <v>67</v>
      </c>
      <c r="D21" s="18" t="s">
        <v>65</v>
      </c>
      <c r="E21" s="18" t="s">
        <v>66</v>
      </c>
      <c r="F21" s="17"/>
      <c r="G21" s="105">
        <f>G22</f>
        <v>130000</v>
      </c>
    </row>
    <row r="22" spans="1:7" s="1" customFormat="1" ht="25.5">
      <c r="A22" s="12"/>
      <c r="B22" s="30" t="s">
        <v>104</v>
      </c>
      <c r="C22" s="17" t="s">
        <v>67</v>
      </c>
      <c r="D22" s="18" t="s">
        <v>65</v>
      </c>
      <c r="E22" s="17" t="s">
        <v>66</v>
      </c>
      <c r="F22" s="17" t="s">
        <v>108</v>
      </c>
      <c r="G22" s="105">
        <v>130000</v>
      </c>
    </row>
    <row r="23" spans="1:7" s="1" customFormat="1" ht="76.5">
      <c r="A23" s="12"/>
      <c r="B23" s="72" t="s">
        <v>173</v>
      </c>
      <c r="C23" s="70" t="s">
        <v>39</v>
      </c>
      <c r="D23" s="70" t="s">
        <v>11</v>
      </c>
      <c r="E23" s="70"/>
      <c r="F23" s="70"/>
      <c r="G23" s="106">
        <f>G25</f>
        <v>4059621.0600000005</v>
      </c>
    </row>
    <row r="24" spans="1:7" s="1" customFormat="1" ht="89.25">
      <c r="A24" s="12"/>
      <c r="B24" s="73" t="s">
        <v>164</v>
      </c>
      <c r="C24" s="56" t="s">
        <v>70</v>
      </c>
      <c r="D24" s="56" t="s">
        <v>11</v>
      </c>
      <c r="E24" s="56"/>
      <c r="F24" s="56"/>
      <c r="G24" s="105">
        <f>G23</f>
        <v>4059621.0600000005</v>
      </c>
    </row>
    <row r="25" spans="1:7" s="1" customFormat="1" ht="15.75">
      <c r="A25" s="12"/>
      <c r="B25" s="71" t="s">
        <v>142</v>
      </c>
      <c r="C25" s="56" t="s">
        <v>70</v>
      </c>
      <c r="D25" s="56" t="s">
        <v>11</v>
      </c>
      <c r="E25" s="70" t="s">
        <v>12</v>
      </c>
      <c r="F25" s="56"/>
      <c r="G25" s="105">
        <f>G26+G27+G28</f>
        <v>4059621.0600000005</v>
      </c>
    </row>
    <row r="26" spans="1:7" s="1" customFormat="1" ht="15.75">
      <c r="A26" s="12"/>
      <c r="B26" s="74" t="s">
        <v>115</v>
      </c>
      <c r="C26" s="17" t="s">
        <v>70</v>
      </c>
      <c r="D26" s="17" t="s">
        <v>11</v>
      </c>
      <c r="E26" s="17" t="s">
        <v>12</v>
      </c>
      <c r="F26" s="15">
        <v>110</v>
      </c>
      <c r="G26" s="107">
        <v>3795069.43</v>
      </c>
    </row>
    <row r="27" spans="1:7" s="1" customFormat="1" ht="25.5">
      <c r="A27" s="12"/>
      <c r="B27" s="30" t="s">
        <v>104</v>
      </c>
      <c r="C27" s="17" t="s">
        <v>70</v>
      </c>
      <c r="D27" s="17" t="s">
        <v>11</v>
      </c>
      <c r="E27" s="17" t="s">
        <v>12</v>
      </c>
      <c r="F27" s="22" t="s">
        <v>108</v>
      </c>
      <c r="G27" s="107">
        <v>263648.7</v>
      </c>
    </row>
    <row r="28" spans="1:7" s="1" customFormat="1" ht="15.75">
      <c r="A28" s="12"/>
      <c r="B28" s="92" t="s">
        <v>186</v>
      </c>
      <c r="C28" s="17" t="s">
        <v>70</v>
      </c>
      <c r="D28" s="17" t="s">
        <v>11</v>
      </c>
      <c r="E28" s="17" t="s">
        <v>12</v>
      </c>
      <c r="F28" s="22" t="s">
        <v>116</v>
      </c>
      <c r="G28" s="107">
        <v>902.93</v>
      </c>
    </row>
    <row r="29" spans="1:7" s="1" customFormat="1" ht="63.75">
      <c r="A29" s="12"/>
      <c r="B29" s="88" t="s">
        <v>158</v>
      </c>
      <c r="C29" s="21" t="s">
        <v>156</v>
      </c>
      <c r="D29" s="21"/>
      <c r="E29" s="93"/>
      <c r="F29" s="21"/>
      <c r="G29" s="108">
        <f>G30</f>
        <v>543437.8</v>
      </c>
    </row>
    <row r="30" spans="1:7" s="1" customFormat="1" ht="76.5">
      <c r="A30" s="12"/>
      <c r="B30" s="89" t="s">
        <v>159</v>
      </c>
      <c r="C30" s="22" t="s">
        <v>157</v>
      </c>
      <c r="D30" s="22"/>
      <c r="E30" s="87"/>
      <c r="F30" s="22"/>
      <c r="G30" s="107">
        <f>G31</f>
        <v>543437.8</v>
      </c>
    </row>
    <row r="31" spans="1:7" s="1" customFormat="1" ht="15.75">
      <c r="A31" s="12"/>
      <c r="B31" s="90" t="s">
        <v>161</v>
      </c>
      <c r="C31" s="22" t="s">
        <v>157</v>
      </c>
      <c r="D31" s="22"/>
      <c r="E31" s="70" t="s">
        <v>160</v>
      </c>
      <c r="F31" s="22"/>
      <c r="G31" s="107">
        <f>G32</f>
        <v>543437.8</v>
      </c>
    </row>
    <row r="32" spans="1:7" s="1" customFormat="1" ht="25.5">
      <c r="A32" s="12"/>
      <c r="B32" s="30" t="s">
        <v>104</v>
      </c>
      <c r="C32" s="22" t="s">
        <v>157</v>
      </c>
      <c r="D32" s="22"/>
      <c r="E32" s="17" t="s">
        <v>160</v>
      </c>
      <c r="F32" s="22" t="s">
        <v>108</v>
      </c>
      <c r="G32" s="107">
        <v>543437.8</v>
      </c>
    </row>
    <row r="33" spans="1:7" s="1" customFormat="1" ht="38.25">
      <c r="A33" s="12"/>
      <c r="B33" s="33" t="s">
        <v>165</v>
      </c>
      <c r="C33" s="18" t="s">
        <v>50</v>
      </c>
      <c r="D33" s="18" t="s">
        <v>6</v>
      </c>
      <c r="E33" s="18"/>
      <c r="F33" s="44"/>
      <c r="G33" s="109">
        <f>G36</f>
        <v>464266.67</v>
      </c>
    </row>
    <row r="34" spans="1:7" s="1" customFormat="1" ht="51">
      <c r="A34" s="12"/>
      <c r="B34" s="30" t="s">
        <v>166</v>
      </c>
      <c r="C34" s="17" t="s">
        <v>110</v>
      </c>
      <c r="D34" s="18"/>
      <c r="E34" s="18"/>
      <c r="F34" s="44"/>
      <c r="G34" s="109">
        <v>610</v>
      </c>
    </row>
    <row r="35" spans="1:7" s="1" customFormat="1" ht="25.5">
      <c r="A35" s="12"/>
      <c r="B35" s="33" t="s">
        <v>143</v>
      </c>
      <c r="C35" s="17" t="s">
        <v>110</v>
      </c>
      <c r="D35" s="17" t="s">
        <v>6</v>
      </c>
      <c r="E35" s="18" t="s">
        <v>7</v>
      </c>
      <c r="F35" s="44"/>
      <c r="G35" s="109">
        <f>G36</f>
        <v>464266.67</v>
      </c>
    </row>
    <row r="36" spans="1:7" s="1" customFormat="1" ht="25.5">
      <c r="A36" s="12"/>
      <c r="B36" s="30" t="s">
        <v>104</v>
      </c>
      <c r="C36" s="17" t="s">
        <v>110</v>
      </c>
      <c r="D36" s="17" t="s">
        <v>6</v>
      </c>
      <c r="E36" s="17" t="s">
        <v>7</v>
      </c>
      <c r="F36" s="15">
        <v>240</v>
      </c>
      <c r="G36" s="103">
        <v>464266.67</v>
      </c>
    </row>
    <row r="37" spans="1:7" s="1" customFormat="1" ht="38.25">
      <c r="A37" s="12"/>
      <c r="B37" s="71" t="s">
        <v>167</v>
      </c>
      <c r="C37" s="21" t="s">
        <v>51</v>
      </c>
      <c r="D37" s="21" t="s">
        <v>8</v>
      </c>
      <c r="E37" s="21"/>
      <c r="F37" s="44"/>
      <c r="G37" s="109">
        <f>G38+G43</f>
        <v>5677168.62</v>
      </c>
    </row>
    <row r="38" spans="1:7" s="1" customFormat="1" ht="63.75">
      <c r="A38" s="12"/>
      <c r="B38" s="72" t="s">
        <v>174</v>
      </c>
      <c r="C38" s="22" t="s">
        <v>52</v>
      </c>
      <c r="D38" s="22" t="s">
        <v>8</v>
      </c>
      <c r="E38" s="22"/>
      <c r="F38" s="22"/>
      <c r="G38" s="103">
        <f>G41</f>
        <v>4790148.13</v>
      </c>
    </row>
    <row r="39" spans="1:7" s="1" customFormat="1" ht="114.75">
      <c r="A39" s="12"/>
      <c r="B39" s="30" t="s">
        <v>196</v>
      </c>
      <c r="C39" s="22" t="s">
        <v>53</v>
      </c>
      <c r="D39" s="22" t="s">
        <v>8</v>
      </c>
      <c r="E39" s="22"/>
      <c r="F39" s="22"/>
      <c r="G39" s="103">
        <f>G41</f>
        <v>4790148.13</v>
      </c>
    </row>
    <row r="40" spans="1:7" s="1" customFormat="1" ht="15.75">
      <c r="A40" s="12"/>
      <c r="B40" s="33" t="s">
        <v>144</v>
      </c>
      <c r="C40" s="22" t="s">
        <v>53</v>
      </c>
      <c r="D40" s="22" t="s">
        <v>8</v>
      </c>
      <c r="E40" s="21" t="s">
        <v>49</v>
      </c>
      <c r="F40" s="22"/>
      <c r="G40" s="103">
        <f>G41</f>
        <v>4790148.13</v>
      </c>
    </row>
    <row r="41" spans="1:7" s="1" customFormat="1" ht="25.5">
      <c r="A41" s="12"/>
      <c r="B41" s="30" t="s">
        <v>104</v>
      </c>
      <c r="C41" s="22" t="s">
        <v>53</v>
      </c>
      <c r="D41" s="22" t="s">
        <v>8</v>
      </c>
      <c r="E41" s="22" t="s">
        <v>49</v>
      </c>
      <c r="F41" s="15">
        <v>240</v>
      </c>
      <c r="G41" s="103">
        <v>4790148.13</v>
      </c>
    </row>
    <row r="42" spans="1:7" s="1" customFormat="1" ht="89.25" hidden="1">
      <c r="A42" s="12"/>
      <c r="B42" s="39" t="s">
        <v>81</v>
      </c>
      <c r="C42" s="22" t="s">
        <v>54</v>
      </c>
      <c r="D42" s="22" t="s">
        <v>8</v>
      </c>
      <c r="E42" s="22" t="s">
        <v>49</v>
      </c>
      <c r="F42" s="21"/>
      <c r="G42" s="103"/>
    </row>
    <row r="43" spans="1:7" s="1" customFormat="1" ht="51">
      <c r="A43" s="12"/>
      <c r="B43" s="72" t="s">
        <v>168</v>
      </c>
      <c r="C43" s="22" t="s">
        <v>55</v>
      </c>
      <c r="D43" s="22" t="s">
        <v>8</v>
      </c>
      <c r="E43" s="22"/>
      <c r="F43" s="15"/>
      <c r="G43" s="103">
        <f>G46</f>
        <v>887020.49</v>
      </c>
    </row>
    <row r="44" spans="1:7" s="1" customFormat="1" ht="89.25">
      <c r="A44" s="12"/>
      <c r="B44" s="73" t="s">
        <v>195</v>
      </c>
      <c r="C44" s="22" t="s">
        <v>56</v>
      </c>
      <c r="D44" s="22" t="s">
        <v>8</v>
      </c>
      <c r="E44" s="22"/>
      <c r="F44" s="15"/>
      <c r="G44" s="103">
        <f>G46</f>
        <v>887020.49</v>
      </c>
    </row>
    <row r="45" spans="1:7" s="1" customFormat="1" ht="15.75">
      <c r="A45" s="12"/>
      <c r="B45" s="33" t="s">
        <v>144</v>
      </c>
      <c r="C45" s="22" t="s">
        <v>56</v>
      </c>
      <c r="D45" s="22" t="s">
        <v>8</v>
      </c>
      <c r="E45" s="21" t="s">
        <v>49</v>
      </c>
      <c r="F45" s="15"/>
      <c r="G45" s="103">
        <f>G46</f>
        <v>887020.49</v>
      </c>
    </row>
    <row r="46" spans="1:7" s="1" customFormat="1" ht="25.5">
      <c r="A46" s="91"/>
      <c r="B46" s="30" t="s">
        <v>104</v>
      </c>
      <c r="C46" s="22" t="s">
        <v>56</v>
      </c>
      <c r="D46" s="22" t="s">
        <v>8</v>
      </c>
      <c r="E46" s="22" t="s">
        <v>49</v>
      </c>
      <c r="F46" s="15">
        <v>240</v>
      </c>
      <c r="G46" s="103">
        <v>887020.49</v>
      </c>
    </row>
    <row r="47" spans="1:7" s="1" customFormat="1" ht="25.5" hidden="1">
      <c r="A47" s="75"/>
      <c r="B47" s="32" t="s">
        <v>87</v>
      </c>
      <c r="C47" s="35"/>
      <c r="D47" s="34" t="s">
        <v>2</v>
      </c>
      <c r="E47" s="34" t="s">
        <v>88</v>
      </c>
      <c r="F47" s="25"/>
      <c r="G47" s="108"/>
    </row>
    <row r="48" spans="1:7" s="1" customFormat="1" ht="38.25" hidden="1">
      <c r="A48" s="75"/>
      <c r="B48" s="37" t="s">
        <v>3</v>
      </c>
      <c r="C48" s="38">
        <v>9100000</v>
      </c>
      <c r="D48" s="21" t="s">
        <v>2</v>
      </c>
      <c r="E48" s="21" t="s">
        <v>88</v>
      </c>
      <c r="F48" s="25"/>
      <c r="G48" s="108"/>
    </row>
    <row r="49" spans="1:7" s="1" customFormat="1" ht="25.5" customHeight="1" hidden="1">
      <c r="A49" s="75"/>
      <c r="B49" s="39" t="s">
        <v>89</v>
      </c>
      <c r="C49" s="40">
        <v>9100003</v>
      </c>
      <c r="D49" s="22" t="s">
        <v>2</v>
      </c>
      <c r="E49" s="22" t="s">
        <v>88</v>
      </c>
      <c r="F49" s="25"/>
      <c r="G49" s="108"/>
    </row>
    <row r="50" spans="1:7" s="1" customFormat="1" ht="44.25" customHeight="1">
      <c r="A50" s="75"/>
      <c r="B50" s="76" t="s">
        <v>169</v>
      </c>
      <c r="C50" s="18" t="s">
        <v>60</v>
      </c>
      <c r="D50" s="16" t="s">
        <v>10</v>
      </c>
      <c r="E50" s="18"/>
      <c r="F50" s="44"/>
      <c r="G50" s="110">
        <f>G51+G54</f>
        <v>15960203.879999999</v>
      </c>
    </row>
    <row r="51" spans="1:7" s="1" customFormat="1" ht="87" customHeight="1">
      <c r="A51" s="75"/>
      <c r="B51" s="77" t="s">
        <v>170</v>
      </c>
      <c r="C51" s="17" t="s">
        <v>61</v>
      </c>
      <c r="D51" s="15" t="s">
        <v>10</v>
      </c>
      <c r="E51" s="17"/>
      <c r="F51" s="17"/>
      <c r="G51" s="107">
        <f>G52</f>
        <v>5156203.88</v>
      </c>
    </row>
    <row r="52" spans="1:7" s="1" customFormat="1" ht="16.5" customHeight="1">
      <c r="A52" s="75"/>
      <c r="B52" s="76" t="s">
        <v>145</v>
      </c>
      <c r="C52" s="17" t="s">
        <v>61</v>
      </c>
      <c r="D52" s="15" t="s">
        <v>10</v>
      </c>
      <c r="E52" s="18" t="s">
        <v>48</v>
      </c>
      <c r="F52" s="17"/>
      <c r="G52" s="108">
        <f>G53</f>
        <v>5156203.88</v>
      </c>
    </row>
    <row r="53" spans="1:7" s="1" customFormat="1" ht="18.75" customHeight="1">
      <c r="A53" s="75"/>
      <c r="B53" s="30" t="s">
        <v>138</v>
      </c>
      <c r="C53" s="17" t="s">
        <v>61</v>
      </c>
      <c r="D53" s="15" t="s">
        <v>10</v>
      </c>
      <c r="E53" s="17" t="s">
        <v>48</v>
      </c>
      <c r="F53" s="22" t="s">
        <v>137</v>
      </c>
      <c r="G53" s="107">
        <v>5156203.88</v>
      </c>
    </row>
    <row r="54" spans="1:7" s="1" customFormat="1" ht="81" customHeight="1">
      <c r="A54" s="75"/>
      <c r="B54" s="77" t="s">
        <v>191</v>
      </c>
      <c r="C54" s="17" t="s">
        <v>192</v>
      </c>
      <c r="D54" s="15"/>
      <c r="E54" s="17"/>
      <c r="F54" s="22"/>
      <c r="G54" s="108">
        <f>G55</f>
        <v>10804000</v>
      </c>
    </row>
    <row r="55" spans="1:7" s="1" customFormat="1" ht="18.75" customHeight="1">
      <c r="A55" s="75"/>
      <c r="B55" s="76" t="s">
        <v>145</v>
      </c>
      <c r="C55" s="17" t="s">
        <v>192</v>
      </c>
      <c r="D55" s="15"/>
      <c r="E55" s="18" t="s">
        <v>48</v>
      </c>
      <c r="F55" s="22"/>
      <c r="G55" s="107">
        <f>G56</f>
        <v>10804000</v>
      </c>
    </row>
    <row r="56" spans="1:7" s="1" customFormat="1" ht="18.75" customHeight="1">
      <c r="A56" s="75"/>
      <c r="B56" s="98" t="s">
        <v>138</v>
      </c>
      <c r="C56" s="17" t="s">
        <v>192</v>
      </c>
      <c r="D56" s="15"/>
      <c r="E56" s="17" t="s">
        <v>48</v>
      </c>
      <c r="F56" s="22" t="s">
        <v>137</v>
      </c>
      <c r="G56" s="107">
        <v>10804000</v>
      </c>
    </row>
    <row r="57" spans="1:7" s="1" customFormat="1" ht="39" customHeight="1">
      <c r="A57" s="75"/>
      <c r="B57" s="76" t="s">
        <v>171</v>
      </c>
      <c r="C57" s="18" t="s">
        <v>64</v>
      </c>
      <c r="D57" s="18" t="s">
        <v>10</v>
      </c>
      <c r="E57" s="18"/>
      <c r="F57" s="44"/>
      <c r="G57" s="104">
        <f>G58</f>
        <v>6444317</v>
      </c>
    </row>
    <row r="58" spans="1:7" s="1" customFormat="1" ht="84.75" customHeight="1">
      <c r="A58" s="75"/>
      <c r="B58" s="73" t="s">
        <v>172</v>
      </c>
      <c r="C58" s="17" t="s">
        <v>76</v>
      </c>
      <c r="D58" s="18" t="s">
        <v>10</v>
      </c>
      <c r="E58" s="18"/>
      <c r="F58" s="17"/>
      <c r="G58" s="103">
        <f>G60</f>
        <v>6444317</v>
      </c>
    </row>
    <row r="59" spans="1:7" s="1" customFormat="1" ht="21" customHeight="1">
      <c r="A59" s="75"/>
      <c r="B59" s="71" t="s">
        <v>146</v>
      </c>
      <c r="C59" s="17" t="s">
        <v>76</v>
      </c>
      <c r="D59" s="18" t="s">
        <v>10</v>
      </c>
      <c r="E59" s="18" t="s">
        <v>63</v>
      </c>
      <c r="F59" s="17"/>
      <c r="G59" s="103">
        <f>G60</f>
        <v>6444317</v>
      </c>
    </row>
    <row r="60" spans="1:7" s="1" customFormat="1" ht="25.5" customHeight="1">
      <c r="A60" s="75"/>
      <c r="B60" s="30" t="s">
        <v>104</v>
      </c>
      <c r="C60" s="17" t="s">
        <v>76</v>
      </c>
      <c r="D60" s="18" t="s">
        <v>10</v>
      </c>
      <c r="E60" s="17" t="s">
        <v>63</v>
      </c>
      <c r="F60" s="17" t="s">
        <v>108</v>
      </c>
      <c r="G60" s="103">
        <v>6444317</v>
      </c>
    </row>
    <row r="61" spans="1:7" s="1" customFormat="1" ht="21" customHeight="1">
      <c r="A61" s="75"/>
      <c r="B61" s="65" t="s">
        <v>123</v>
      </c>
      <c r="C61" s="62"/>
      <c r="D61" s="63"/>
      <c r="E61" s="63"/>
      <c r="F61" s="64"/>
      <c r="G61" s="111">
        <f>G63+G92+G97</f>
        <v>20987353.599999998</v>
      </c>
    </row>
    <row r="62" spans="1:7" s="1" customFormat="1" ht="38.25" hidden="1">
      <c r="A62" s="75"/>
      <c r="B62" s="51" t="s">
        <v>90</v>
      </c>
      <c r="C62" s="52"/>
      <c r="D62" s="53" t="s">
        <v>2</v>
      </c>
      <c r="E62" s="53" t="s">
        <v>91</v>
      </c>
      <c r="F62" s="54"/>
      <c r="G62" s="112">
        <f>G64</f>
        <v>8630160.16</v>
      </c>
    </row>
    <row r="63" spans="1:7" s="1" customFormat="1" ht="38.25">
      <c r="A63" s="75"/>
      <c r="B63" s="33" t="s">
        <v>3</v>
      </c>
      <c r="C63" s="35">
        <v>9100000</v>
      </c>
      <c r="D63" s="21" t="s">
        <v>2</v>
      </c>
      <c r="E63" s="34"/>
      <c r="F63" s="25"/>
      <c r="G63" s="108">
        <f>G65+G68+G73+G76+G79+G82+G87+G89</f>
        <v>10430124.51</v>
      </c>
    </row>
    <row r="64" spans="1:7" s="1" customFormat="1" ht="73.5" customHeight="1">
      <c r="A64" s="75"/>
      <c r="B64" s="30" t="s">
        <v>175</v>
      </c>
      <c r="C64" s="35">
        <v>9100004</v>
      </c>
      <c r="D64" s="21" t="s">
        <v>2</v>
      </c>
      <c r="E64" s="34"/>
      <c r="F64" s="25"/>
      <c r="G64" s="108">
        <f>G65+G68</f>
        <v>8630160.16</v>
      </c>
    </row>
    <row r="65" spans="1:7" s="1" customFormat="1" ht="38.25" customHeight="1">
      <c r="A65" s="75"/>
      <c r="B65" s="33" t="s">
        <v>90</v>
      </c>
      <c r="C65" s="36">
        <v>9100004</v>
      </c>
      <c r="D65" s="22" t="s">
        <v>2</v>
      </c>
      <c r="E65" s="34" t="s">
        <v>91</v>
      </c>
      <c r="F65" s="25"/>
      <c r="G65" s="107">
        <f>G66</f>
        <v>413790</v>
      </c>
    </row>
    <row r="66" spans="1:7" s="1" customFormat="1" ht="29.25" customHeight="1">
      <c r="A66" s="75"/>
      <c r="B66" s="30" t="s">
        <v>104</v>
      </c>
      <c r="C66" s="36">
        <v>9100004</v>
      </c>
      <c r="D66" s="22" t="s">
        <v>2</v>
      </c>
      <c r="E66" s="31" t="s">
        <v>91</v>
      </c>
      <c r="F66" s="57">
        <v>240</v>
      </c>
      <c r="G66" s="107">
        <v>413790</v>
      </c>
    </row>
    <row r="67" spans="1:7" ht="38.25" hidden="1">
      <c r="A67" s="75"/>
      <c r="B67" s="29" t="s">
        <v>4</v>
      </c>
      <c r="C67" s="16" t="s">
        <v>1</v>
      </c>
      <c r="D67" s="16" t="s">
        <v>2</v>
      </c>
      <c r="E67" s="16" t="s">
        <v>5</v>
      </c>
      <c r="F67" s="16" t="s">
        <v>1</v>
      </c>
      <c r="G67" s="109" t="e">
        <f>G69+G70+G71+G74+G77+G80+#REF!+G83+#REF!</f>
        <v>#REF!</v>
      </c>
    </row>
    <row r="68" spans="1:7" ht="53.25" customHeight="1">
      <c r="A68" s="75"/>
      <c r="B68" s="71" t="s">
        <v>4</v>
      </c>
      <c r="C68" s="15">
        <v>9100004</v>
      </c>
      <c r="D68" s="15">
        <v>100</v>
      </c>
      <c r="E68" s="16" t="s">
        <v>5</v>
      </c>
      <c r="F68" s="15"/>
      <c r="G68" s="103">
        <f>G69+G70+G71</f>
        <v>8216370.16</v>
      </c>
    </row>
    <row r="69" spans="1:7" ht="29.25" customHeight="1">
      <c r="A69" s="75"/>
      <c r="B69" s="78" t="s">
        <v>111</v>
      </c>
      <c r="C69" s="15">
        <v>9100004</v>
      </c>
      <c r="D69" s="15">
        <v>100</v>
      </c>
      <c r="E69" s="15" t="s">
        <v>5</v>
      </c>
      <c r="F69" s="15">
        <v>120</v>
      </c>
      <c r="G69" s="103">
        <v>5837769</v>
      </c>
    </row>
    <row r="70" spans="1:7" ht="29.25" customHeight="1">
      <c r="A70" s="75"/>
      <c r="B70" s="30" t="s">
        <v>104</v>
      </c>
      <c r="C70" s="15">
        <v>9100004</v>
      </c>
      <c r="D70" s="15">
        <v>100</v>
      </c>
      <c r="E70" s="15" t="s">
        <v>5</v>
      </c>
      <c r="F70" s="15">
        <v>240</v>
      </c>
      <c r="G70" s="103">
        <v>2378601.16</v>
      </c>
    </row>
    <row r="71" spans="1:7" ht="29.25" customHeight="1">
      <c r="A71" s="75"/>
      <c r="B71" s="30" t="s">
        <v>105</v>
      </c>
      <c r="C71" s="15">
        <v>9100004</v>
      </c>
      <c r="D71" s="15">
        <v>100</v>
      </c>
      <c r="E71" s="15" t="s">
        <v>5</v>
      </c>
      <c r="F71" s="15">
        <v>850</v>
      </c>
      <c r="G71" s="103">
        <v>0</v>
      </c>
    </row>
    <row r="72" spans="1:7" ht="76.5">
      <c r="A72" s="75"/>
      <c r="B72" s="73" t="s">
        <v>176</v>
      </c>
      <c r="C72" s="18" t="s">
        <v>34</v>
      </c>
      <c r="D72" s="16" t="s">
        <v>2</v>
      </c>
      <c r="E72" s="16"/>
      <c r="F72" s="18"/>
      <c r="G72" s="108">
        <f>G73</f>
        <v>1105359.35</v>
      </c>
    </row>
    <row r="73" spans="1:7" ht="38.25">
      <c r="A73" s="75"/>
      <c r="B73" s="71" t="s">
        <v>4</v>
      </c>
      <c r="C73" s="15">
        <v>9100008</v>
      </c>
      <c r="D73" s="15">
        <v>100</v>
      </c>
      <c r="E73" s="16" t="s">
        <v>5</v>
      </c>
      <c r="F73" s="17"/>
      <c r="G73" s="107">
        <f>G74</f>
        <v>1105359.35</v>
      </c>
    </row>
    <row r="74" spans="1:7" ht="38.25" customHeight="1">
      <c r="A74" s="75"/>
      <c r="B74" s="78" t="s">
        <v>111</v>
      </c>
      <c r="C74" s="15">
        <v>9100008</v>
      </c>
      <c r="D74" s="15">
        <v>100</v>
      </c>
      <c r="E74" s="15" t="s">
        <v>5</v>
      </c>
      <c r="F74" s="15">
        <v>120</v>
      </c>
      <c r="G74" s="107">
        <v>1105359.35</v>
      </c>
    </row>
    <row r="75" spans="1:7" ht="63.75">
      <c r="A75" s="75"/>
      <c r="B75" s="30" t="s">
        <v>177</v>
      </c>
      <c r="C75" s="18" t="s">
        <v>43</v>
      </c>
      <c r="D75" s="16" t="s">
        <v>2</v>
      </c>
      <c r="E75" s="16"/>
      <c r="F75" s="18"/>
      <c r="G75" s="109">
        <f>G76</f>
        <v>69800</v>
      </c>
    </row>
    <row r="76" spans="1:7" ht="38.25">
      <c r="A76" s="75"/>
      <c r="B76" s="71" t="s">
        <v>4</v>
      </c>
      <c r="C76" s="17" t="s">
        <v>43</v>
      </c>
      <c r="D76" s="15">
        <v>100</v>
      </c>
      <c r="E76" s="16" t="s">
        <v>5</v>
      </c>
      <c r="F76" s="17"/>
      <c r="G76" s="103">
        <f>G77</f>
        <v>69800</v>
      </c>
    </row>
    <row r="77" spans="1:7" ht="33.75" customHeight="1">
      <c r="A77" s="75"/>
      <c r="B77" s="39" t="s">
        <v>113</v>
      </c>
      <c r="C77" s="17" t="s">
        <v>43</v>
      </c>
      <c r="D77" s="15">
        <v>100</v>
      </c>
      <c r="E77" s="15" t="s">
        <v>5</v>
      </c>
      <c r="F77" s="17" t="s">
        <v>112</v>
      </c>
      <c r="G77" s="103">
        <v>69800</v>
      </c>
    </row>
    <row r="78" spans="1:7" ht="77.25" customHeight="1">
      <c r="A78" s="75"/>
      <c r="B78" s="66" t="s">
        <v>178</v>
      </c>
      <c r="C78" s="18" t="s">
        <v>92</v>
      </c>
      <c r="D78" s="18" t="s">
        <v>2</v>
      </c>
      <c r="E78" s="18"/>
      <c r="F78" s="18"/>
      <c r="G78" s="109">
        <f>G79</f>
        <v>297000</v>
      </c>
    </row>
    <row r="79" spans="1:7" ht="42.75" customHeight="1">
      <c r="A79" s="75"/>
      <c r="B79" s="71" t="s">
        <v>4</v>
      </c>
      <c r="C79" s="17" t="s">
        <v>92</v>
      </c>
      <c r="D79" s="17" t="s">
        <v>2</v>
      </c>
      <c r="E79" s="18" t="s">
        <v>5</v>
      </c>
      <c r="F79" s="17"/>
      <c r="G79" s="103">
        <f>G80</f>
        <v>297000</v>
      </c>
    </row>
    <row r="80" spans="1:7" ht="27" customHeight="1">
      <c r="A80" s="75"/>
      <c r="B80" s="79" t="s">
        <v>106</v>
      </c>
      <c r="C80" s="17" t="s">
        <v>92</v>
      </c>
      <c r="D80" s="17" t="s">
        <v>2</v>
      </c>
      <c r="E80" s="17" t="s">
        <v>5</v>
      </c>
      <c r="F80" s="17" t="s">
        <v>107</v>
      </c>
      <c r="G80" s="103">
        <v>297000</v>
      </c>
    </row>
    <row r="81" spans="1:7" ht="93.75" customHeight="1">
      <c r="A81" s="75"/>
      <c r="B81" s="67" t="s">
        <v>179</v>
      </c>
      <c r="C81" s="18" t="s">
        <v>44</v>
      </c>
      <c r="D81" s="18" t="s">
        <v>2</v>
      </c>
      <c r="E81" s="18"/>
      <c r="F81" s="18"/>
      <c r="G81" s="108">
        <f>G82</f>
        <v>169600</v>
      </c>
    </row>
    <row r="82" spans="1:7" ht="47.25" customHeight="1">
      <c r="A82" s="75"/>
      <c r="B82" s="71" t="s">
        <v>4</v>
      </c>
      <c r="C82" s="17" t="s">
        <v>44</v>
      </c>
      <c r="D82" s="17" t="s">
        <v>2</v>
      </c>
      <c r="E82" s="18" t="s">
        <v>5</v>
      </c>
      <c r="F82" s="17"/>
      <c r="G82" s="107">
        <f>G83</f>
        <v>169600</v>
      </c>
    </row>
    <row r="83" spans="1:7" ht="36.75" customHeight="1">
      <c r="A83" s="75"/>
      <c r="B83" s="79" t="s">
        <v>106</v>
      </c>
      <c r="C83" s="17" t="s">
        <v>44</v>
      </c>
      <c r="D83" s="17" t="s">
        <v>2</v>
      </c>
      <c r="E83" s="17" t="s">
        <v>5</v>
      </c>
      <c r="F83" s="17" t="s">
        <v>107</v>
      </c>
      <c r="G83" s="107">
        <v>169600</v>
      </c>
    </row>
    <row r="84" spans="1:7" ht="63.75" hidden="1">
      <c r="A84" s="75"/>
      <c r="B84" s="80" t="s">
        <v>93</v>
      </c>
      <c r="C84" s="17" t="s">
        <v>77</v>
      </c>
      <c r="D84" s="15" t="s">
        <v>2</v>
      </c>
      <c r="E84" s="15" t="s">
        <v>5</v>
      </c>
      <c r="F84" s="17"/>
      <c r="G84" s="107"/>
    </row>
    <row r="85" spans="1:7" ht="42" customHeight="1" hidden="1">
      <c r="A85" s="75"/>
      <c r="B85" s="29" t="s">
        <v>15</v>
      </c>
      <c r="C85" s="16" t="s">
        <v>1</v>
      </c>
      <c r="D85" s="16" t="s">
        <v>2</v>
      </c>
      <c r="E85" s="18" t="s">
        <v>16</v>
      </c>
      <c r="F85" s="16" t="s">
        <v>1</v>
      </c>
      <c r="G85" s="109" t="e">
        <f>#REF!</f>
        <v>#REF!</v>
      </c>
    </row>
    <row r="86" spans="1:7" ht="92.25" customHeight="1">
      <c r="A86" s="75"/>
      <c r="B86" s="66" t="s">
        <v>181</v>
      </c>
      <c r="C86" s="18" t="s">
        <v>45</v>
      </c>
      <c r="D86" s="16" t="s">
        <v>2</v>
      </c>
      <c r="E86" s="16"/>
      <c r="F86" s="18"/>
      <c r="G86" s="108">
        <f>G88</f>
        <v>157205</v>
      </c>
    </row>
    <row r="87" spans="1:7" ht="41.25" customHeight="1">
      <c r="A87" s="75"/>
      <c r="B87" s="82" t="s">
        <v>15</v>
      </c>
      <c r="C87" s="17" t="s">
        <v>45</v>
      </c>
      <c r="D87" s="15" t="s">
        <v>2</v>
      </c>
      <c r="E87" s="16" t="s">
        <v>16</v>
      </c>
      <c r="F87" s="17"/>
      <c r="G87" s="107">
        <f>G88</f>
        <v>157205</v>
      </c>
    </row>
    <row r="88" spans="1:7" ht="28.5" customHeight="1">
      <c r="A88" s="75"/>
      <c r="B88" s="79" t="s">
        <v>106</v>
      </c>
      <c r="C88" s="17" t="s">
        <v>45</v>
      </c>
      <c r="D88" s="15" t="s">
        <v>2</v>
      </c>
      <c r="E88" s="15" t="s">
        <v>16</v>
      </c>
      <c r="F88" s="17" t="s">
        <v>107</v>
      </c>
      <c r="G88" s="107">
        <v>157205</v>
      </c>
    </row>
    <row r="89" spans="1:7" ht="87" customHeight="1">
      <c r="A89" s="75"/>
      <c r="B89" s="81" t="s">
        <v>180</v>
      </c>
      <c r="C89" s="18" t="s">
        <v>78</v>
      </c>
      <c r="D89" s="18"/>
      <c r="E89" s="18"/>
      <c r="F89" s="18"/>
      <c r="G89" s="109">
        <f>G90</f>
        <v>1000</v>
      </c>
    </row>
    <row r="90" spans="1:7" ht="28.5" customHeight="1">
      <c r="A90" s="75"/>
      <c r="B90" s="29" t="s">
        <v>147</v>
      </c>
      <c r="C90" s="17" t="s">
        <v>78</v>
      </c>
      <c r="D90" s="17" t="s">
        <v>2</v>
      </c>
      <c r="E90" s="18" t="s">
        <v>25</v>
      </c>
      <c r="F90" s="17"/>
      <c r="G90" s="103">
        <f>G91</f>
        <v>1000</v>
      </c>
    </row>
    <row r="91" spans="1:7" ht="28.5" customHeight="1">
      <c r="A91" s="75"/>
      <c r="B91" s="30" t="s">
        <v>104</v>
      </c>
      <c r="C91" s="17" t="s">
        <v>78</v>
      </c>
      <c r="D91" s="17" t="s">
        <v>2</v>
      </c>
      <c r="E91" s="17" t="s">
        <v>25</v>
      </c>
      <c r="F91" s="17" t="s">
        <v>108</v>
      </c>
      <c r="G91" s="103">
        <v>1000</v>
      </c>
    </row>
    <row r="92" spans="1:7" ht="33" customHeight="1">
      <c r="A92" s="75"/>
      <c r="B92" s="29" t="s">
        <v>33</v>
      </c>
      <c r="C92" s="18" t="s">
        <v>30</v>
      </c>
      <c r="D92" s="18" t="s">
        <v>2</v>
      </c>
      <c r="E92" s="18"/>
      <c r="F92" s="18"/>
      <c r="G92" s="109">
        <f>G93</f>
        <v>5427911.069999999</v>
      </c>
    </row>
    <row r="93" spans="1:7" ht="19.5" customHeight="1">
      <c r="A93" s="75"/>
      <c r="B93" s="29" t="s">
        <v>147</v>
      </c>
      <c r="C93" s="17" t="s">
        <v>30</v>
      </c>
      <c r="D93" s="17" t="s">
        <v>2</v>
      </c>
      <c r="E93" s="18" t="s">
        <v>25</v>
      </c>
      <c r="F93" s="18"/>
      <c r="G93" s="109">
        <f>G94+G95+G96</f>
        <v>5427911.069999999</v>
      </c>
    </row>
    <row r="94" spans="1:7" ht="39" customHeight="1">
      <c r="A94" s="75"/>
      <c r="B94" s="30" t="s">
        <v>104</v>
      </c>
      <c r="C94" s="17" t="s">
        <v>30</v>
      </c>
      <c r="D94" s="17" t="s">
        <v>2</v>
      </c>
      <c r="E94" s="17" t="s">
        <v>25</v>
      </c>
      <c r="F94" s="17" t="s">
        <v>108</v>
      </c>
      <c r="G94" s="103">
        <v>351895.51</v>
      </c>
    </row>
    <row r="95" spans="1:7" ht="24.75" customHeight="1">
      <c r="A95" s="75"/>
      <c r="B95" s="39" t="s">
        <v>139</v>
      </c>
      <c r="C95" s="17" t="s">
        <v>30</v>
      </c>
      <c r="D95" s="17" t="s">
        <v>2</v>
      </c>
      <c r="E95" s="17" t="s">
        <v>25</v>
      </c>
      <c r="F95" s="17" t="s">
        <v>155</v>
      </c>
      <c r="G95" s="103">
        <v>5053184.72</v>
      </c>
    </row>
    <row r="96" spans="1:7" ht="21.75" customHeight="1">
      <c r="A96" s="75"/>
      <c r="B96" s="30" t="s">
        <v>105</v>
      </c>
      <c r="C96" s="17" t="s">
        <v>30</v>
      </c>
      <c r="D96" s="17" t="s">
        <v>2</v>
      </c>
      <c r="E96" s="17" t="s">
        <v>25</v>
      </c>
      <c r="F96" s="17" t="s">
        <v>116</v>
      </c>
      <c r="G96" s="103">
        <v>22830.84</v>
      </c>
    </row>
    <row r="97" spans="1:7" ht="38.25">
      <c r="A97" s="75"/>
      <c r="B97" s="71" t="s">
        <v>128</v>
      </c>
      <c r="C97" s="18" t="s">
        <v>32</v>
      </c>
      <c r="D97" s="16" t="s">
        <v>2</v>
      </c>
      <c r="E97" s="18"/>
      <c r="F97" s="17"/>
      <c r="G97" s="108">
        <f>G98+G101+G107+G126+G129+G132+G137+G140+G146+G150+G143</f>
        <v>5129318.0200000005</v>
      </c>
    </row>
    <row r="98" spans="1:7" ht="76.5">
      <c r="A98" s="75"/>
      <c r="B98" s="73" t="s">
        <v>129</v>
      </c>
      <c r="C98" s="18" t="s">
        <v>31</v>
      </c>
      <c r="D98" s="16" t="s">
        <v>2</v>
      </c>
      <c r="E98" s="18"/>
      <c r="F98" s="16" t="s">
        <v>1</v>
      </c>
      <c r="G98" s="109">
        <v>0</v>
      </c>
    </row>
    <row r="99" spans="1:7" ht="15.75">
      <c r="A99" s="75"/>
      <c r="B99" s="71" t="s">
        <v>148</v>
      </c>
      <c r="C99" s="17" t="s">
        <v>31</v>
      </c>
      <c r="D99" s="15" t="s">
        <v>2</v>
      </c>
      <c r="E99" s="18" t="s">
        <v>17</v>
      </c>
      <c r="F99" s="15"/>
      <c r="G99" s="103">
        <v>0</v>
      </c>
    </row>
    <row r="100" spans="1:7" ht="15.75">
      <c r="A100" s="75"/>
      <c r="B100" s="83" t="s">
        <v>109</v>
      </c>
      <c r="C100" s="17" t="s">
        <v>31</v>
      </c>
      <c r="D100" s="15" t="s">
        <v>2</v>
      </c>
      <c r="E100" s="17" t="s">
        <v>17</v>
      </c>
      <c r="F100" s="15">
        <v>870</v>
      </c>
      <c r="G100" s="103">
        <v>0</v>
      </c>
    </row>
    <row r="101" spans="1:7" ht="53.25" customHeight="1">
      <c r="A101" s="75"/>
      <c r="B101" s="94" t="s">
        <v>187</v>
      </c>
      <c r="C101" s="61" t="s">
        <v>73</v>
      </c>
      <c r="D101" s="18" t="s">
        <v>47</v>
      </c>
      <c r="E101" s="18"/>
      <c r="F101" s="18"/>
      <c r="G101" s="109">
        <f>G102</f>
        <v>206300</v>
      </c>
    </row>
    <row r="102" spans="1:7" ht="15.75">
      <c r="A102" s="75"/>
      <c r="B102" s="60" t="s">
        <v>149</v>
      </c>
      <c r="C102" s="20" t="s">
        <v>73</v>
      </c>
      <c r="D102" s="17" t="s">
        <v>47</v>
      </c>
      <c r="E102" s="18" t="s">
        <v>46</v>
      </c>
      <c r="F102" s="18"/>
      <c r="G102" s="103">
        <f>G103</f>
        <v>206300</v>
      </c>
    </row>
    <row r="103" spans="1:7" ht="26.25">
      <c r="A103" s="75"/>
      <c r="B103" s="78" t="s">
        <v>111</v>
      </c>
      <c r="C103" s="20" t="s">
        <v>73</v>
      </c>
      <c r="D103" s="17" t="s">
        <v>47</v>
      </c>
      <c r="E103" s="17" t="s">
        <v>46</v>
      </c>
      <c r="F103" s="17" t="s">
        <v>114</v>
      </c>
      <c r="G103" s="103">
        <v>206300</v>
      </c>
    </row>
    <row r="104" spans="1:7" s="1" customFormat="1" ht="51.75" customHeight="1" hidden="1">
      <c r="A104" s="75"/>
      <c r="B104" s="29" t="s">
        <v>95</v>
      </c>
      <c r="C104" s="18" t="s">
        <v>79</v>
      </c>
      <c r="D104" s="18" t="s">
        <v>8</v>
      </c>
      <c r="E104" s="18" t="s">
        <v>9</v>
      </c>
      <c r="F104" s="44"/>
      <c r="G104" s="103">
        <v>16.761</v>
      </c>
    </row>
    <row r="105" spans="1:7" s="1" customFormat="1" ht="65.25" customHeight="1" hidden="1">
      <c r="A105" s="75"/>
      <c r="B105" s="39" t="s">
        <v>82</v>
      </c>
      <c r="C105" s="22" t="s">
        <v>80</v>
      </c>
      <c r="D105" s="22" t="s">
        <v>8</v>
      </c>
      <c r="E105" s="22" t="s">
        <v>9</v>
      </c>
      <c r="F105" s="17"/>
      <c r="G105" s="109"/>
    </row>
    <row r="106" spans="1:7" s="1" customFormat="1" ht="60" hidden="1">
      <c r="A106" s="75"/>
      <c r="B106" s="43" t="s">
        <v>102</v>
      </c>
      <c r="C106" s="22" t="s">
        <v>103</v>
      </c>
      <c r="D106" s="22" t="s">
        <v>8</v>
      </c>
      <c r="E106" s="22" t="s">
        <v>9</v>
      </c>
      <c r="F106" s="17"/>
      <c r="G106" s="109"/>
    </row>
    <row r="107" spans="1:7" s="1" customFormat="1" ht="51">
      <c r="A107" s="75"/>
      <c r="B107" s="73" t="s">
        <v>130</v>
      </c>
      <c r="C107" s="18" t="s">
        <v>35</v>
      </c>
      <c r="D107" s="18" t="s">
        <v>8</v>
      </c>
      <c r="E107" s="18"/>
      <c r="F107" s="18"/>
      <c r="G107" s="109">
        <f>G108</f>
        <v>420000</v>
      </c>
    </row>
    <row r="108" spans="1:7" s="1" customFormat="1" ht="15.75">
      <c r="A108" s="75"/>
      <c r="B108" s="71" t="s">
        <v>150</v>
      </c>
      <c r="C108" s="22" t="s">
        <v>35</v>
      </c>
      <c r="D108" s="22" t="s">
        <v>8</v>
      </c>
      <c r="E108" s="21" t="s">
        <v>9</v>
      </c>
      <c r="F108" s="18"/>
      <c r="G108" s="103">
        <f>G109</f>
        <v>420000</v>
      </c>
    </row>
    <row r="109" spans="1:7" s="1" customFormat="1" ht="24.75" customHeight="1">
      <c r="A109" s="75"/>
      <c r="B109" s="30" t="s">
        <v>104</v>
      </c>
      <c r="C109" s="22" t="s">
        <v>35</v>
      </c>
      <c r="D109" s="22" t="s">
        <v>8</v>
      </c>
      <c r="E109" s="22" t="s">
        <v>9</v>
      </c>
      <c r="F109" s="15">
        <v>240</v>
      </c>
      <c r="G109" s="103">
        <v>420000</v>
      </c>
    </row>
    <row r="110" spans="1:7" s="1" customFormat="1" ht="51" hidden="1">
      <c r="A110" s="75"/>
      <c r="B110" s="73" t="s">
        <v>131</v>
      </c>
      <c r="C110" s="17" t="s">
        <v>36</v>
      </c>
      <c r="D110" s="17" t="s">
        <v>8</v>
      </c>
      <c r="E110" s="17"/>
      <c r="F110" s="17"/>
      <c r="G110" s="103">
        <v>120</v>
      </c>
    </row>
    <row r="111" spans="1:7" s="1" customFormat="1" ht="25.5" hidden="1">
      <c r="A111" s="75"/>
      <c r="B111" s="83" t="s">
        <v>29</v>
      </c>
      <c r="C111" s="17" t="s">
        <v>38</v>
      </c>
      <c r="D111" s="17" t="s">
        <v>8</v>
      </c>
      <c r="E111" s="17" t="s">
        <v>9</v>
      </c>
      <c r="F111" s="17"/>
      <c r="G111" s="103"/>
    </row>
    <row r="112" spans="1:7" s="1" customFormat="1" ht="15.75" hidden="1">
      <c r="A112" s="75"/>
      <c r="B112" s="73" t="s">
        <v>150</v>
      </c>
      <c r="C112" s="22" t="s">
        <v>36</v>
      </c>
      <c r="D112" s="22" t="s">
        <v>8</v>
      </c>
      <c r="E112" s="22" t="s">
        <v>9</v>
      </c>
      <c r="F112" s="17"/>
      <c r="G112" s="103"/>
    </row>
    <row r="113" spans="1:7" s="1" customFormat="1" ht="25.5" hidden="1">
      <c r="A113" s="75"/>
      <c r="B113" s="30" t="s">
        <v>104</v>
      </c>
      <c r="C113" s="22" t="s">
        <v>36</v>
      </c>
      <c r="D113" s="22" t="s">
        <v>8</v>
      </c>
      <c r="E113" s="22" t="s">
        <v>9</v>
      </c>
      <c r="F113" s="15">
        <v>240</v>
      </c>
      <c r="G113" s="107">
        <v>120</v>
      </c>
    </row>
    <row r="114" spans="1:7" ht="47.25" customHeight="1" hidden="1">
      <c r="A114" s="75"/>
      <c r="B114" s="23" t="s">
        <v>96</v>
      </c>
      <c r="C114" s="18" t="s">
        <v>37</v>
      </c>
      <c r="D114" s="16" t="s">
        <v>10</v>
      </c>
      <c r="E114" s="18" t="s">
        <v>21</v>
      </c>
      <c r="F114" s="44"/>
      <c r="G114" s="103"/>
    </row>
    <row r="115" spans="1:7" ht="51.75" hidden="1">
      <c r="A115" s="75"/>
      <c r="B115" s="26" t="s">
        <v>86</v>
      </c>
      <c r="C115" s="17" t="s">
        <v>40</v>
      </c>
      <c r="D115" s="15" t="s">
        <v>10</v>
      </c>
      <c r="E115" s="17" t="s">
        <v>21</v>
      </c>
      <c r="F115" s="17"/>
      <c r="G115" s="103"/>
    </row>
    <row r="116" spans="1:7" ht="77.25" hidden="1">
      <c r="A116" s="75"/>
      <c r="B116" s="24" t="s">
        <v>83</v>
      </c>
      <c r="C116" s="17" t="s">
        <v>57</v>
      </c>
      <c r="D116" s="15" t="s">
        <v>10</v>
      </c>
      <c r="E116" s="17" t="s">
        <v>21</v>
      </c>
      <c r="F116" s="17"/>
      <c r="G116" s="103"/>
    </row>
    <row r="117" spans="1:7" ht="67.5" customHeight="1" hidden="1">
      <c r="A117" s="75"/>
      <c r="B117" s="26" t="s">
        <v>85</v>
      </c>
      <c r="C117" s="17" t="s">
        <v>41</v>
      </c>
      <c r="D117" s="15" t="s">
        <v>10</v>
      </c>
      <c r="E117" s="17" t="s">
        <v>21</v>
      </c>
      <c r="F117" s="17"/>
      <c r="G117" s="103"/>
    </row>
    <row r="118" spans="1:7" ht="102.75" hidden="1">
      <c r="A118" s="84"/>
      <c r="B118" s="24" t="s">
        <v>84</v>
      </c>
      <c r="C118" s="17" t="s">
        <v>58</v>
      </c>
      <c r="D118" s="15" t="s">
        <v>10</v>
      </c>
      <c r="E118" s="17" t="s">
        <v>21</v>
      </c>
      <c r="F118" s="17"/>
      <c r="G118" s="103"/>
    </row>
    <row r="119" spans="1:7" ht="38.25" hidden="1">
      <c r="A119" s="84"/>
      <c r="B119" s="71" t="s">
        <v>128</v>
      </c>
      <c r="C119" s="18" t="s">
        <v>32</v>
      </c>
      <c r="D119" s="18" t="s">
        <v>10</v>
      </c>
      <c r="E119" s="18"/>
      <c r="F119" s="42"/>
      <c r="G119" s="109" t="e">
        <f>G120+G124</f>
        <v>#REF!</v>
      </c>
    </row>
    <row r="120" spans="1:7" ht="63.75" hidden="1">
      <c r="A120" s="84"/>
      <c r="B120" s="77" t="s">
        <v>132</v>
      </c>
      <c r="C120" s="17" t="s">
        <v>74</v>
      </c>
      <c r="D120" s="17" t="s">
        <v>10</v>
      </c>
      <c r="E120" s="17"/>
      <c r="F120" s="42"/>
      <c r="G120" s="103">
        <f>G123</f>
        <v>550</v>
      </c>
    </row>
    <row r="121" spans="1:7" ht="18.75" customHeight="1" hidden="1">
      <c r="A121" s="84"/>
      <c r="B121" s="85" t="s">
        <v>59</v>
      </c>
      <c r="C121" s="17" t="s">
        <v>75</v>
      </c>
      <c r="D121" s="17" t="s">
        <v>10</v>
      </c>
      <c r="E121" s="17" t="s">
        <v>21</v>
      </c>
      <c r="F121" s="42"/>
      <c r="G121" s="103">
        <v>550</v>
      </c>
    </row>
    <row r="122" spans="1:7" ht="18.75" customHeight="1" hidden="1">
      <c r="A122" s="84"/>
      <c r="B122" s="85" t="s">
        <v>151</v>
      </c>
      <c r="C122" s="22" t="s">
        <v>74</v>
      </c>
      <c r="D122" s="22" t="s">
        <v>10</v>
      </c>
      <c r="E122" s="22" t="s">
        <v>21</v>
      </c>
      <c r="F122" s="42"/>
      <c r="G122" s="103"/>
    </row>
    <row r="123" spans="1:7" ht="26.25" customHeight="1" hidden="1">
      <c r="A123" s="84"/>
      <c r="B123" s="30" t="s">
        <v>104</v>
      </c>
      <c r="C123" s="22" t="s">
        <v>74</v>
      </c>
      <c r="D123" s="22" t="s">
        <v>10</v>
      </c>
      <c r="E123" s="22" t="s">
        <v>21</v>
      </c>
      <c r="F123" s="15">
        <v>240</v>
      </c>
      <c r="G123" s="103">
        <v>550</v>
      </c>
    </row>
    <row r="124" spans="1:7" ht="26.25" customHeight="1" hidden="1">
      <c r="A124" s="84"/>
      <c r="B124" s="85" t="s">
        <v>59</v>
      </c>
      <c r="C124" s="22" t="s">
        <v>75</v>
      </c>
      <c r="D124" s="22" t="s">
        <v>10</v>
      </c>
      <c r="E124" s="22"/>
      <c r="F124" s="15"/>
      <c r="G124" s="103" t="e">
        <f>#REF!</f>
        <v>#REF!</v>
      </c>
    </row>
    <row r="125" spans="1:7" ht="26.25" customHeight="1" hidden="1">
      <c r="A125" s="84"/>
      <c r="B125" s="85" t="s">
        <v>151</v>
      </c>
      <c r="C125" s="22" t="s">
        <v>75</v>
      </c>
      <c r="D125" s="22" t="s">
        <v>10</v>
      </c>
      <c r="E125" s="22" t="s">
        <v>21</v>
      </c>
      <c r="F125" s="15"/>
      <c r="G125" s="103"/>
    </row>
    <row r="126" spans="1:7" ht="51" customHeight="1">
      <c r="A126" s="84"/>
      <c r="B126" s="85" t="s">
        <v>131</v>
      </c>
      <c r="C126" s="21" t="s">
        <v>36</v>
      </c>
      <c r="D126" s="21"/>
      <c r="E126" s="21"/>
      <c r="F126" s="16"/>
      <c r="G126" s="109">
        <f>G127</f>
        <v>77755</v>
      </c>
    </row>
    <row r="127" spans="1:7" ht="26.25" customHeight="1">
      <c r="A127" s="84"/>
      <c r="B127" s="73" t="s">
        <v>150</v>
      </c>
      <c r="C127" s="22" t="s">
        <v>36</v>
      </c>
      <c r="D127" s="22"/>
      <c r="E127" s="21" t="s">
        <v>9</v>
      </c>
      <c r="F127" s="15"/>
      <c r="G127" s="103">
        <f>G128</f>
        <v>77755</v>
      </c>
    </row>
    <row r="128" spans="1:7" ht="26.25" customHeight="1">
      <c r="A128" s="84"/>
      <c r="B128" s="30" t="s">
        <v>104</v>
      </c>
      <c r="C128" s="22" t="s">
        <v>36</v>
      </c>
      <c r="D128" s="22"/>
      <c r="E128" s="22" t="s">
        <v>9</v>
      </c>
      <c r="F128" s="15">
        <v>240</v>
      </c>
      <c r="G128" s="103">
        <v>77755</v>
      </c>
    </row>
    <row r="129" spans="1:7" ht="53.25" customHeight="1">
      <c r="A129" s="84"/>
      <c r="B129" s="30" t="s">
        <v>153</v>
      </c>
      <c r="C129" s="21" t="s">
        <v>183</v>
      </c>
      <c r="D129" s="21"/>
      <c r="E129" s="21"/>
      <c r="F129" s="16"/>
      <c r="G129" s="109">
        <f>G130</f>
        <v>2260350.15</v>
      </c>
    </row>
    <row r="130" spans="1:7" ht="27" customHeight="1">
      <c r="A130" s="84"/>
      <c r="B130" s="33" t="s">
        <v>151</v>
      </c>
      <c r="C130" s="22" t="s">
        <v>183</v>
      </c>
      <c r="D130" s="22"/>
      <c r="E130" s="21" t="s">
        <v>21</v>
      </c>
      <c r="F130" s="15"/>
      <c r="G130" s="103">
        <f>G131</f>
        <v>2260350.15</v>
      </c>
    </row>
    <row r="131" spans="1:7" ht="27" customHeight="1">
      <c r="A131" s="84"/>
      <c r="B131" s="30" t="s">
        <v>104</v>
      </c>
      <c r="C131" s="22" t="s">
        <v>183</v>
      </c>
      <c r="D131" s="22"/>
      <c r="E131" s="22" t="s">
        <v>21</v>
      </c>
      <c r="F131" s="15">
        <v>240</v>
      </c>
      <c r="G131" s="103">
        <v>2260350.15</v>
      </c>
    </row>
    <row r="132" spans="1:7" s="27" customFormat="1" ht="71.25" customHeight="1">
      <c r="A132" s="84"/>
      <c r="B132" s="73" t="s">
        <v>133</v>
      </c>
      <c r="C132" s="18" t="s">
        <v>62</v>
      </c>
      <c r="D132" s="18" t="s">
        <v>10</v>
      </c>
      <c r="E132" s="18"/>
      <c r="F132" s="44"/>
      <c r="G132" s="109">
        <f>G135</f>
        <v>888526.3</v>
      </c>
    </row>
    <row r="133" spans="1:7" s="27" customFormat="1" ht="60.75" customHeight="1" hidden="1">
      <c r="A133" s="84"/>
      <c r="B133" s="86" t="s">
        <v>94</v>
      </c>
      <c r="C133" s="41" t="s">
        <v>98</v>
      </c>
      <c r="D133" s="41" t="s">
        <v>10</v>
      </c>
      <c r="E133" s="41" t="s">
        <v>48</v>
      </c>
      <c r="F133" s="69" t="s">
        <v>101</v>
      </c>
      <c r="G133" s="113"/>
    </row>
    <row r="134" spans="1:7" s="27" customFormat="1" ht="48" customHeight="1" hidden="1">
      <c r="A134" s="84"/>
      <c r="B134" s="86" t="s">
        <v>97</v>
      </c>
      <c r="C134" s="41" t="s">
        <v>99</v>
      </c>
      <c r="D134" s="41" t="s">
        <v>10</v>
      </c>
      <c r="E134" s="41" t="s">
        <v>48</v>
      </c>
      <c r="F134" s="69" t="s">
        <v>100</v>
      </c>
      <c r="G134" s="113"/>
    </row>
    <row r="135" spans="1:7" s="27" customFormat="1" ht="25.5" customHeight="1">
      <c r="A135" s="84"/>
      <c r="B135" s="37" t="s">
        <v>145</v>
      </c>
      <c r="C135" s="17" t="s">
        <v>62</v>
      </c>
      <c r="D135" s="17" t="s">
        <v>10</v>
      </c>
      <c r="E135" s="18" t="s">
        <v>48</v>
      </c>
      <c r="F135" s="69"/>
      <c r="G135" s="107">
        <f>G136</f>
        <v>888526.3</v>
      </c>
    </row>
    <row r="136" spans="1:7" s="27" customFormat="1" ht="42" customHeight="1">
      <c r="A136" s="84"/>
      <c r="B136" s="30" t="s">
        <v>104</v>
      </c>
      <c r="C136" s="17" t="s">
        <v>62</v>
      </c>
      <c r="D136" s="17" t="s">
        <v>10</v>
      </c>
      <c r="E136" s="17" t="s">
        <v>48</v>
      </c>
      <c r="F136" s="22" t="s">
        <v>108</v>
      </c>
      <c r="G136" s="107">
        <v>888526.3</v>
      </c>
    </row>
    <row r="137" spans="1:7" s="27" customFormat="1" ht="75.75" customHeight="1">
      <c r="A137" s="84"/>
      <c r="B137" s="92" t="s">
        <v>185</v>
      </c>
      <c r="C137" s="18" t="s">
        <v>184</v>
      </c>
      <c r="D137" s="17"/>
      <c r="E137" s="17"/>
      <c r="F137" s="22"/>
      <c r="G137" s="108">
        <f>G138</f>
        <v>699579</v>
      </c>
    </row>
    <row r="138" spans="1:7" s="27" customFormat="1" ht="19.5" customHeight="1">
      <c r="A138" s="84"/>
      <c r="B138" s="33" t="s">
        <v>146</v>
      </c>
      <c r="C138" s="17" t="s">
        <v>184</v>
      </c>
      <c r="D138" s="17"/>
      <c r="E138" s="18" t="s">
        <v>63</v>
      </c>
      <c r="F138" s="22"/>
      <c r="G138" s="107">
        <f>G139</f>
        <v>699579</v>
      </c>
    </row>
    <row r="139" spans="1:7" s="27" customFormat="1" ht="24.75" customHeight="1">
      <c r="A139" s="84"/>
      <c r="B139" s="30" t="s">
        <v>104</v>
      </c>
      <c r="C139" s="17" t="s">
        <v>184</v>
      </c>
      <c r="D139" s="17" t="s">
        <v>10</v>
      </c>
      <c r="E139" s="17" t="s">
        <v>63</v>
      </c>
      <c r="F139" s="22" t="s">
        <v>108</v>
      </c>
      <c r="G139" s="107">
        <v>699579</v>
      </c>
    </row>
    <row r="140" spans="1:7" s="27" customFormat="1" ht="58.5" customHeight="1">
      <c r="A140" s="84"/>
      <c r="B140" s="99" t="s">
        <v>193</v>
      </c>
      <c r="C140" s="18" t="s">
        <v>194</v>
      </c>
      <c r="D140" s="17" t="s">
        <v>10</v>
      </c>
      <c r="E140" s="17"/>
      <c r="F140" s="17"/>
      <c r="G140" s="108">
        <f>G141</f>
        <v>9020</v>
      </c>
    </row>
    <row r="141" spans="1:7" s="27" customFormat="1" ht="24.75" customHeight="1">
      <c r="A141" s="84"/>
      <c r="B141" s="33" t="s">
        <v>146</v>
      </c>
      <c r="C141" s="17" t="s">
        <v>194</v>
      </c>
      <c r="D141" s="17"/>
      <c r="E141" s="18" t="s">
        <v>63</v>
      </c>
      <c r="F141" s="22"/>
      <c r="G141" s="107">
        <f>G142</f>
        <v>9020</v>
      </c>
    </row>
    <row r="142" spans="1:7" s="27" customFormat="1" ht="24.75" customHeight="1">
      <c r="A142" s="84"/>
      <c r="B142" s="30" t="s">
        <v>139</v>
      </c>
      <c r="C142" s="17" t="s">
        <v>194</v>
      </c>
      <c r="D142" s="17"/>
      <c r="E142" s="17" t="s">
        <v>63</v>
      </c>
      <c r="F142" s="22" t="s">
        <v>155</v>
      </c>
      <c r="G142" s="107">
        <v>9020</v>
      </c>
    </row>
    <row r="143" spans="1:7" ht="57" customHeight="1">
      <c r="A143" s="75"/>
      <c r="B143" s="30" t="s">
        <v>134</v>
      </c>
      <c r="C143" s="28">
        <v>9900308</v>
      </c>
      <c r="D143" s="18" t="s">
        <v>13</v>
      </c>
      <c r="E143" s="18"/>
      <c r="F143" s="21"/>
      <c r="G143" s="109">
        <f>G145</f>
        <v>20520</v>
      </c>
    </row>
    <row r="144" spans="1:7" ht="20.25" customHeight="1">
      <c r="A144" s="75"/>
      <c r="B144" s="33" t="s">
        <v>154</v>
      </c>
      <c r="C144" s="28">
        <v>9900308</v>
      </c>
      <c r="D144" s="17" t="s">
        <v>13</v>
      </c>
      <c r="E144" s="18" t="s">
        <v>69</v>
      </c>
      <c r="F144" s="21"/>
      <c r="G144" s="103">
        <f>G145</f>
        <v>20520</v>
      </c>
    </row>
    <row r="145" spans="1:7" ht="19.5" customHeight="1">
      <c r="A145" s="75"/>
      <c r="B145" s="39" t="s">
        <v>124</v>
      </c>
      <c r="C145" s="28">
        <v>9900308</v>
      </c>
      <c r="D145" s="17" t="s">
        <v>13</v>
      </c>
      <c r="E145" s="17" t="s">
        <v>69</v>
      </c>
      <c r="F145" s="22" t="s">
        <v>182</v>
      </c>
      <c r="G145" s="103">
        <v>20520</v>
      </c>
    </row>
    <row r="146" spans="1:7" ht="53.25" customHeight="1">
      <c r="A146" s="75"/>
      <c r="B146" s="95" t="s">
        <v>189</v>
      </c>
      <c r="C146" s="18" t="s">
        <v>190</v>
      </c>
      <c r="D146" s="18"/>
      <c r="E146" s="18"/>
      <c r="F146" s="21"/>
      <c r="G146" s="109">
        <f>G147</f>
        <v>456100</v>
      </c>
    </row>
    <row r="147" spans="1:7" ht="19.5" customHeight="1">
      <c r="A147" s="75"/>
      <c r="B147" s="96" t="s">
        <v>142</v>
      </c>
      <c r="C147" s="18" t="s">
        <v>190</v>
      </c>
      <c r="D147" s="18"/>
      <c r="E147" s="18" t="s">
        <v>12</v>
      </c>
      <c r="F147" s="21"/>
      <c r="G147" s="103">
        <f>G148</f>
        <v>456100</v>
      </c>
    </row>
    <row r="148" spans="1:7" ht="19.5" customHeight="1">
      <c r="A148" s="75"/>
      <c r="B148" s="97" t="s">
        <v>115</v>
      </c>
      <c r="C148" s="17" t="s">
        <v>190</v>
      </c>
      <c r="D148" s="17"/>
      <c r="E148" s="17" t="s">
        <v>12</v>
      </c>
      <c r="F148" s="15">
        <v>110</v>
      </c>
      <c r="G148" s="107">
        <v>456100</v>
      </c>
    </row>
    <row r="149" spans="1:7" ht="55.5" customHeight="1">
      <c r="A149" s="75"/>
      <c r="B149" s="30" t="s">
        <v>135</v>
      </c>
      <c r="C149" s="19">
        <v>9901073</v>
      </c>
      <c r="D149" s="18" t="s">
        <v>13</v>
      </c>
      <c r="E149" s="18"/>
      <c r="F149" s="18"/>
      <c r="G149" s="103">
        <f>G150</f>
        <v>91167.57</v>
      </c>
    </row>
    <row r="150" spans="1:7" ht="15" customHeight="1">
      <c r="A150" s="75"/>
      <c r="B150" s="33" t="s">
        <v>152</v>
      </c>
      <c r="C150" s="28">
        <v>9901073</v>
      </c>
      <c r="D150" s="17" t="s">
        <v>13</v>
      </c>
      <c r="E150" s="18" t="s">
        <v>14</v>
      </c>
      <c r="F150" s="18"/>
      <c r="G150" s="109">
        <f>G151+G152</f>
        <v>91167.57</v>
      </c>
    </row>
    <row r="151" spans="1:7" ht="24" customHeight="1">
      <c r="A151" s="75"/>
      <c r="B151" s="30" t="s">
        <v>104</v>
      </c>
      <c r="C151" s="28">
        <v>9901073</v>
      </c>
      <c r="D151" s="17" t="s">
        <v>13</v>
      </c>
      <c r="E151" s="17" t="s">
        <v>14</v>
      </c>
      <c r="F151" s="22" t="s">
        <v>108</v>
      </c>
      <c r="G151" s="103">
        <v>7435.43</v>
      </c>
    </row>
    <row r="152" spans="1:7" ht="24.75" customHeight="1">
      <c r="A152" s="75"/>
      <c r="B152" s="39" t="s">
        <v>136</v>
      </c>
      <c r="C152" s="28">
        <v>9901073</v>
      </c>
      <c r="D152" s="17" t="s">
        <v>13</v>
      </c>
      <c r="E152" s="17" t="s">
        <v>14</v>
      </c>
      <c r="F152" s="22" t="s">
        <v>125</v>
      </c>
      <c r="G152" s="103">
        <v>83732.14</v>
      </c>
    </row>
  </sheetData>
  <sheetProtection/>
  <mergeCells count="7">
    <mergeCell ref="H9:O10"/>
    <mergeCell ref="B7:G7"/>
    <mergeCell ref="B1:G1"/>
    <mergeCell ref="E2:G2"/>
    <mergeCell ref="E3:G3"/>
    <mergeCell ref="E4:G4"/>
    <mergeCell ref="E5:G5"/>
  </mergeCells>
  <printOptions/>
  <pageMargins left="0.2362204724409449" right="0.2362204724409449" top="0.7480314960629921" bottom="0.7480314960629921" header="0.31496062992125984" footer="0.31496062992125984"/>
  <pageSetup firstPageNumber="55" useFirstPageNumber="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V161"/>
  <sheetViews>
    <sheetView tabSelected="1" zoomScalePageLayoutView="0" workbookViewId="0" topLeftCell="A1">
      <selection activeCell="E5" sqref="E5:F5"/>
    </sheetView>
  </sheetViews>
  <sheetFormatPr defaultColWidth="9.25390625" defaultRowHeight="12.75"/>
  <cols>
    <col min="1" max="1" width="3.375" style="116" customWidth="1"/>
    <col min="2" max="2" width="76.00390625" style="117" customWidth="1"/>
    <col min="3" max="3" width="12.75390625" style="117" customWidth="1"/>
    <col min="4" max="4" width="9.625" style="117" customWidth="1"/>
    <col min="5" max="5" width="11.00390625" style="170" customWidth="1"/>
    <col min="6" max="6" width="15.875" style="170" customWidth="1"/>
    <col min="7" max="7" width="11.25390625" style="118" customWidth="1"/>
    <col min="8" max="252" width="9.125" style="118" customWidth="1"/>
    <col min="253" max="253" width="5.25390625" style="118" customWidth="1"/>
    <col min="254" max="254" width="57.75390625" style="118" customWidth="1"/>
    <col min="255" max="255" width="10.00390625" style="118" customWidth="1"/>
    <col min="256" max="16384" width="9.25390625" style="118" customWidth="1"/>
  </cols>
  <sheetData>
    <row r="1" spans="5:6" ht="12.75">
      <c r="E1" s="185" t="s">
        <v>339</v>
      </c>
      <c r="F1" s="186"/>
    </row>
    <row r="2" spans="5:6" ht="12.75">
      <c r="E2" s="187" t="s">
        <v>202</v>
      </c>
      <c r="F2" s="187"/>
    </row>
    <row r="3" spans="4:6" ht="12.75">
      <c r="D3" s="188" t="s">
        <v>203</v>
      </c>
      <c r="E3" s="189"/>
      <c r="F3" s="189"/>
    </row>
    <row r="4" spans="4:6" ht="12.75">
      <c r="D4" s="190" t="s">
        <v>119</v>
      </c>
      <c r="E4" s="188"/>
      <c r="F4" s="188"/>
    </row>
    <row r="5" spans="5:6" ht="12.75">
      <c r="E5" s="180" t="s">
        <v>341</v>
      </c>
      <c r="F5" s="180"/>
    </row>
    <row r="6" spans="2:6" ht="12.75">
      <c r="B6" s="181"/>
      <c r="C6" s="181"/>
      <c r="D6" s="181"/>
      <c r="E6" s="181"/>
      <c r="F6" s="118"/>
    </row>
    <row r="7" spans="1:6" ht="54.75" customHeight="1">
      <c r="A7" s="182" t="s">
        <v>340</v>
      </c>
      <c r="B7" s="183"/>
      <c r="C7" s="183"/>
      <c r="D7" s="183"/>
      <c r="E7" s="183"/>
      <c r="F7" s="184"/>
    </row>
    <row r="8" spans="1:6" ht="8.25" customHeight="1">
      <c r="A8" s="119"/>
      <c r="B8" s="119"/>
      <c r="C8" s="119"/>
      <c r="D8" s="119"/>
      <c r="E8" s="119"/>
      <c r="F8" s="120"/>
    </row>
    <row r="9" spans="1:6" ht="12.75">
      <c r="A9" s="121"/>
      <c r="B9" s="122"/>
      <c r="C9" s="122"/>
      <c r="D9" s="122"/>
      <c r="E9" s="123"/>
      <c r="F9" s="124" t="s">
        <v>204</v>
      </c>
    </row>
    <row r="10" spans="1:6" ht="38.25">
      <c r="A10" s="125" t="s">
        <v>28</v>
      </c>
      <c r="B10" s="126" t="s">
        <v>20</v>
      </c>
      <c r="C10" s="127" t="s">
        <v>205</v>
      </c>
      <c r="D10" s="127" t="s">
        <v>19</v>
      </c>
      <c r="E10" s="127" t="s">
        <v>24</v>
      </c>
      <c r="F10" s="127" t="s">
        <v>206</v>
      </c>
    </row>
    <row r="11" spans="1:256" ht="16.5" thickBot="1">
      <c r="A11" s="128"/>
      <c r="B11" s="129" t="s">
        <v>207</v>
      </c>
      <c r="C11" s="125" t="s">
        <v>1</v>
      </c>
      <c r="D11" s="125" t="s">
        <v>1</v>
      </c>
      <c r="E11" s="125" t="s">
        <v>1</v>
      </c>
      <c r="F11" s="172">
        <f>F12+F75</f>
        <v>36684692.05</v>
      </c>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c r="IS11" s="130"/>
      <c r="IT11" s="130"/>
      <c r="IU11" s="130"/>
      <c r="IV11" s="130"/>
    </row>
    <row r="12" spans="1:256" ht="20.25" thickBot="1">
      <c r="A12" s="131">
        <v>1</v>
      </c>
      <c r="B12" s="132" t="s">
        <v>208</v>
      </c>
      <c r="C12" s="125"/>
      <c r="D12" s="125"/>
      <c r="E12" s="125"/>
      <c r="F12" s="172">
        <f>F17+F20+F40+F50+F65+F70</f>
        <v>17815322.81</v>
      </c>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0"/>
      <c r="EG12" s="130"/>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0"/>
      <c r="FZ12" s="130"/>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0"/>
      <c r="HS12" s="130"/>
      <c r="HT12" s="130"/>
      <c r="HU12" s="130"/>
      <c r="HV12" s="130"/>
      <c r="HW12" s="130"/>
      <c r="HX12" s="130"/>
      <c r="HY12" s="130"/>
      <c r="HZ12" s="130"/>
      <c r="IA12" s="130"/>
      <c r="IB12" s="130"/>
      <c r="IC12" s="130"/>
      <c r="ID12" s="130"/>
      <c r="IE12" s="130"/>
      <c r="IF12" s="130"/>
      <c r="IG12" s="130"/>
      <c r="IH12" s="130"/>
      <c r="II12" s="130"/>
      <c r="IJ12" s="130"/>
      <c r="IK12" s="130"/>
      <c r="IL12" s="130"/>
      <c r="IM12" s="130"/>
      <c r="IN12" s="130"/>
      <c r="IO12" s="130"/>
      <c r="IP12" s="130"/>
      <c r="IQ12" s="130"/>
      <c r="IR12" s="130"/>
      <c r="IS12" s="130"/>
      <c r="IT12" s="130"/>
      <c r="IU12" s="130"/>
      <c r="IV12" s="130"/>
    </row>
    <row r="13" spans="1:256" ht="42.75">
      <c r="A13" s="133"/>
      <c r="B13" s="134" t="s">
        <v>209</v>
      </c>
      <c r="C13" s="125" t="s">
        <v>210</v>
      </c>
      <c r="D13" s="125"/>
      <c r="E13" s="125"/>
      <c r="F13" s="173">
        <f>F14</f>
        <v>487397.51</v>
      </c>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c r="IV13" s="130"/>
    </row>
    <row r="14" spans="1:256" ht="45">
      <c r="A14" s="133"/>
      <c r="B14" s="135" t="s">
        <v>211</v>
      </c>
      <c r="C14" s="136" t="s">
        <v>212</v>
      </c>
      <c r="D14" s="125"/>
      <c r="E14" s="125"/>
      <c r="F14" s="174">
        <f>F15</f>
        <v>487397.51</v>
      </c>
      <c r="G14" s="130"/>
      <c r="H14" s="130"/>
      <c r="I14" s="130"/>
      <c r="J14" s="130"/>
      <c r="K14" s="130"/>
      <c r="L14" s="130"/>
      <c r="M14" s="130"/>
      <c r="N14" s="130"/>
      <c r="O14" s="130"/>
      <c r="P14" s="130" t="s">
        <v>201</v>
      </c>
      <c r="Q14" s="137"/>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c r="IR14" s="130"/>
      <c r="IS14" s="130"/>
      <c r="IT14" s="130"/>
      <c r="IU14" s="130"/>
      <c r="IV14" s="130"/>
    </row>
    <row r="15" spans="1:256" ht="45">
      <c r="A15" s="133"/>
      <c r="B15" s="138" t="s">
        <v>213</v>
      </c>
      <c r="C15" s="136" t="s">
        <v>214</v>
      </c>
      <c r="D15" s="125"/>
      <c r="E15" s="125"/>
      <c r="F15" s="174">
        <f>F16</f>
        <v>487397.51</v>
      </c>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c r="IR15" s="130"/>
      <c r="IS15" s="130"/>
      <c r="IT15" s="130"/>
      <c r="IU15" s="130"/>
      <c r="IV15" s="130"/>
    </row>
    <row r="16" spans="1:256" ht="30">
      <c r="A16" s="133"/>
      <c r="B16" s="135" t="s">
        <v>215</v>
      </c>
      <c r="C16" s="136" t="s">
        <v>216</v>
      </c>
      <c r="D16" s="125"/>
      <c r="E16" s="125"/>
      <c r="F16" s="174">
        <f>F17</f>
        <v>487397.51</v>
      </c>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c r="IR16" s="130"/>
      <c r="IS16" s="130"/>
      <c r="IT16" s="130"/>
      <c r="IU16" s="130"/>
      <c r="IV16" s="130"/>
    </row>
    <row r="17" spans="1:256" ht="14.25">
      <c r="A17" s="133"/>
      <c r="B17" s="134" t="s">
        <v>140</v>
      </c>
      <c r="C17" s="136" t="s">
        <v>216</v>
      </c>
      <c r="D17" s="125">
        <v>1105</v>
      </c>
      <c r="E17" s="125"/>
      <c r="F17" s="173">
        <f>F18+F19</f>
        <v>487397.51</v>
      </c>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0"/>
      <c r="GT17" s="130"/>
      <c r="GU17" s="130"/>
      <c r="GV17" s="130"/>
      <c r="GW17" s="130"/>
      <c r="GX17" s="130"/>
      <c r="GY17" s="130"/>
      <c r="GZ17" s="130"/>
      <c r="HA17" s="130"/>
      <c r="HB17" s="130"/>
      <c r="HC17" s="130"/>
      <c r="HD17" s="130"/>
      <c r="HE17" s="130"/>
      <c r="HF17" s="130"/>
      <c r="HG17" s="130"/>
      <c r="HH17" s="130"/>
      <c r="HI17" s="130"/>
      <c r="HJ17" s="130"/>
      <c r="HK17" s="130"/>
      <c r="HL17" s="130"/>
      <c r="HM17" s="130"/>
      <c r="HN17" s="130"/>
      <c r="HO17" s="130"/>
      <c r="HP17" s="130"/>
      <c r="HQ17" s="130"/>
      <c r="HR17" s="130"/>
      <c r="HS17" s="130"/>
      <c r="HT17" s="130"/>
      <c r="HU17" s="130"/>
      <c r="HV17" s="130"/>
      <c r="HW17" s="130"/>
      <c r="HX17" s="130"/>
      <c r="HY17" s="130"/>
      <c r="HZ17" s="130"/>
      <c r="IA17" s="130"/>
      <c r="IB17" s="130"/>
      <c r="IC17" s="130"/>
      <c r="ID17" s="130"/>
      <c r="IE17" s="130"/>
      <c r="IF17" s="130"/>
      <c r="IG17" s="130"/>
      <c r="IH17" s="130"/>
      <c r="II17" s="130"/>
      <c r="IJ17" s="130"/>
      <c r="IK17" s="130"/>
      <c r="IL17" s="130"/>
      <c r="IM17" s="130"/>
      <c r="IN17" s="130"/>
      <c r="IO17" s="130"/>
      <c r="IP17" s="130"/>
      <c r="IQ17" s="130"/>
      <c r="IR17" s="130"/>
      <c r="IS17" s="130"/>
      <c r="IT17" s="130"/>
      <c r="IU17" s="130"/>
      <c r="IV17" s="130"/>
    </row>
    <row r="18" spans="1:256" ht="30">
      <c r="A18" s="133"/>
      <c r="B18" s="139" t="s">
        <v>104</v>
      </c>
      <c r="C18" s="136" t="s">
        <v>216</v>
      </c>
      <c r="D18" s="136">
        <v>1105</v>
      </c>
      <c r="E18" s="125">
        <v>240</v>
      </c>
      <c r="F18" s="174">
        <v>487322.01</v>
      </c>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c r="IR18" s="130"/>
      <c r="IS18" s="130"/>
      <c r="IT18" s="130"/>
      <c r="IU18" s="130"/>
      <c r="IV18" s="130"/>
    </row>
    <row r="19" spans="1:256" ht="15">
      <c r="A19" s="133"/>
      <c r="B19" s="140" t="s">
        <v>186</v>
      </c>
      <c r="C19" s="136" t="s">
        <v>216</v>
      </c>
      <c r="D19" s="136">
        <v>1105</v>
      </c>
      <c r="E19" s="125">
        <v>850</v>
      </c>
      <c r="F19" s="174">
        <v>75.5</v>
      </c>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130"/>
      <c r="FE19" s="130"/>
      <c r="FF19" s="130"/>
      <c r="FG19" s="130"/>
      <c r="FH19" s="130"/>
      <c r="FI19" s="130"/>
      <c r="FJ19" s="130"/>
      <c r="FK19" s="130"/>
      <c r="FL19" s="130"/>
      <c r="FM19" s="130"/>
      <c r="FN19" s="130"/>
      <c r="FO19" s="130"/>
      <c r="FP19" s="130"/>
      <c r="FQ19" s="130"/>
      <c r="FR19" s="130"/>
      <c r="FS19" s="130"/>
      <c r="FT19" s="130"/>
      <c r="FU19" s="130"/>
      <c r="FV19" s="130"/>
      <c r="FW19" s="130"/>
      <c r="FX19" s="130"/>
      <c r="FY19" s="130"/>
      <c r="FZ19" s="130"/>
      <c r="GA19" s="130"/>
      <c r="GB19" s="130"/>
      <c r="GC19" s="130"/>
      <c r="GD19" s="130"/>
      <c r="GE19" s="130"/>
      <c r="GF19" s="130"/>
      <c r="GG19" s="130"/>
      <c r="GH19" s="130"/>
      <c r="GI19" s="130"/>
      <c r="GJ19" s="130"/>
      <c r="GK19" s="130"/>
      <c r="GL19" s="130"/>
      <c r="GM19" s="130"/>
      <c r="GN19" s="130"/>
      <c r="GO19" s="130"/>
      <c r="GP19" s="130"/>
      <c r="GQ19" s="130"/>
      <c r="GR19" s="130"/>
      <c r="GS19" s="130"/>
      <c r="GT19" s="130"/>
      <c r="GU19" s="130"/>
      <c r="GV19" s="130"/>
      <c r="GW19" s="130"/>
      <c r="GX19" s="130"/>
      <c r="GY19" s="130"/>
      <c r="GZ19" s="130"/>
      <c r="HA19" s="130"/>
      <c r="HB19" s="130"/>
      <c r="HC19" s="130"/>
      <c r="HD19" s="130"/>
      <c r="HE19" s="130"/>
      <c r="HF19" s="130"/>
      <c r="HG19" s="130"/>
      <c r="HH19" s="130"/>
      <c r="HI19" s="130"/>
      <c r="HJ19" s="130"/>
      <c r="HK19" s="130"/>
      <c r="HL19" s="130"/>
      <c r="HM19" s="130"/>
      <c r="HN19" s="130"/>
      <c r="HO19" s="130"/>
      <c r="HP19" s="130"/>
      <c r="HQ19" s="130"/>
      <c r="HR19" s="130"/>
      <c r="HS19" s="130"/>
      <c r="HT19" s="130"/>
      <c r="HU19" s="130"/>
      <c r="HV19" s="130"/>
      <c r="HW19" s="130"/>
      <c r="HX19" s="130"/>
      <c r="HY19" s="130"/>
      <c r="HZ19" s="130"/>
      <c r="IA19" s="130"/>
      <c r="IB19" s="130"/>
      <c r="IC19" s="130"/>
      <c r="ID19" s="130"/>
      <c r="IE19" s="130"/>
      <c r="IF19" s="130"/>
      <c r="IG19" s="130"/>
      <c r="IH19" s="130"/>
      <c r="II19" s="130"/>
      <c r="IJ19" s="130"/>
      <c r="IK19" s="130"/>
      <c r="IL19" s="130"/>
      <c r="IM19" s="130"/>
      <c r="IN19" s="130"/>
      <c r="IO19" s="130"/>
      <c r="IP19" s="130"/>
      <c r="IQ19" s="130"/>
      <c r="IR19" s="130"/>
      <c r="IS19" s="130"/>
      <c r="IT19" s="130"/>
      <c r="IU19" s="130"/>
      <c r="IV19" s="130"/>
    </row>
    <row r="20" spans="1:256" ht="28.5">
      <c r="A20" s="133"/>
      <c r="B20" s="134" t="s">
        <v>217</v>
      </c>
      <c r="C20" s="141" t="s">
        <v>218</v>
      </c>
      <c r="D20" s="136"/>
      <c r="E20" s="125"/>
      <c r="F20" s="173">
        <f>F24+F29+F38</f>
        <v>5126037.47</v>
      </c>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c r="EP20" s="130"/>
      <c r="EQ20" s="130"/>
      <c r="ER20" s="130"/>
      <c r="ES20" s="130"/>
      <c r="ET20" s="130"/>
      <c r="EU20" s="130"/>
      <c r="EV20" s="130"/>
      <c r="EW20" s="130"/>
      <c r="EX20" s="130"/>
      <c r="EY20" s="130"/>
      <c r="EZ20" s="130"/>
      <c r="FA20" s="130"/>
      <c r="FB20" s="130"/>
      <c r="FC20" s="130"/>
      <c r="FD20" s="130"/>
      <c r="FE20" s="130"/>
      <c r="FF20" s="130"/>
      <c r="FG20" s="130"/>
      <c r="FH20" s="130"/>
      <c r="FI20" s="130"/>
      <c r="FJ20" s="130"/>
      <c r="FK20" s="130"/>
      <c r="FL20" s="130"/>
      <c r="FM20" s="130"/>
      <c r="FN20" s="130"/>
      <c r="FO20" s="130"/>
      <c r="FP20" s="130"/>
      <c r="FQ20" s="130"/>
      <c r="FR20" s="130"/>
      <c r="FS20" s="130"/>
      <c r="FT20" s="130"/>
      <c r="FU20" s="130"/>
      <c r="FV20" s="130"/>
      <c r="FW20" s="130"/>
      <c r="FX20" s="130"/>
      <c r="FY20" s="130"/>
      <c r="FZ20" s="130"/>
      <c r="GA20" s="130"/>
      <c r="GB20" s="130"/>
      <c r="GC20" s="130"/>
      <c r="GD20" s="130"/>
      <c r="GE20" s="130"/>
      <c r="GF20" s="130"/>
      <c r="GG20" s="130"/>
      <c r="GH20" s="130"/>
      <c r="GI20" s="130"/>
      <c r="GJ20" s="130"/>
      <c r="GK20" s="130"/>
      <c r="GL20" s="130"/>
      <c r="GM20" s="130"/>
      <c r="GN20" s="130"/>
      <c r="GO20" s="130"/>
      <c r="GP20" s="130"/>
      <c r="GQ20" s="130"/>
      <c r="GR20" s="130"/>
      <c r="GS20" s="130"/>
      <c r="GT20" s="130"/>
      <c r="GU20" s="130"/>
      <c r="GV20" s="130"/>
      <c r="GW20" s="130"/>
      <c r="GX20" s="130"/>
      <c r="GY20" s="130"/>
      <c r="GZ20" s="130"/>
      <c r="HA20" s="130"/>
      <c r="HB20" s="130"/>
      <c r="HC20" s="130"/>
      <c r="HD20" s="130"/>
      <c r="HE20" s="130"/>
      <c r="HF20" s="130"/>
      <c r="HG20" s="130"/>
      <c r="HH20" s="130"/>
      <c r="HI20" s="130"/>
      <c r="HJ20" s="130"/>
      <c r="HK20" s="130"/>
      <c r="HL20" s="130"/>
      <c r="HM20" s="130"/>
      <c r="HN20" s="130"/>
      <c r="HO20" s="130"/>
      <c r="HP20" s="130"/>
      <c r="HQ20" s="130"/>
      <c r="HR20" s="130"/>
      <c r="HS20" s="130"/>
      <c r="HT20" s="130"/>
      <c r="HU20" s="130"/>
      <c r="HV20" s="130"/>
      <c r="HW20" s="130"/>
      <c r="HX20" s="130"/>
      <c r="HY20" s="130"/>
      <c r="HZ20" s="130"/>
      <c r="IA20" s="130"/>
      <c r="IB20" s="130"/>
      <c r="IC20" s="130"/>
      <c r="ID20" s="130"/>
      <c r="IE20" s="130"/>
      <c r="IF20" s="130"/>
      <c r="IG20" s="130"/>
      <c r="IH20" s="130"/>
      <c r="II20" s="130"/>
      <c r="IJ20" s="130"/>
      <c r="IK20" s="130"/>
      <c r="IL20" s="130"/>
      <c r="IM20" s="130"/>
      <c r="IN20" s="130"/>
      <c r="IO20" s="130"/>
      <c r="IP20" s="130"/>
      <c r="IQ20" s="130"/>
      <c r="IR20" s="130"/>
      <c r="IS20" s="130"/>
      <c r="IT20" s="130"/>
      <c r="IU20" s="130"/>
      <c r="IV20" s="130"/>
    </row>
    <row r="21" spans="1:256" ht="30">
      <c r="A21" s="133"/>
      <c r="B21" s="135" t="s">
        <v>219</v>
      </c>
      <c r="C21" s="141" t="s">
        <v>220</v>
      </c>
      <c r="D21" s="136"/>
      <c r="E21" s="125"/>
      <c r="F21" s="174">
        <f>F22</f>
        <v>130000</v>
      </c>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130"/>
      <c r="DW21" s="130"/>
      <c r="DX21" s="130"/>
      <c r="DY21" s="130"/>
      <c r="DZ21" s="130"/>
      <c r="EA21" s="130"/>
      <c r="EB21" s="130"/>
      <c r="EC21" s="130"/>
      <c r="ED21" s="130"/>
      <c r="EE21" s="130"/>
      <c r="EF21" s="130"/>
      <c r="EG21" s="130"/>
      <c r="EH21" s="130"/>
      <c r="EI21" s="130"/>
      <c r="EJ21" s="130"/>
      <c r="EK21" s="130"/>
      <c r="EL21" s="130"/>
      <c r="EM21" s="130"/>
      <c r="EN21" s="130"/>
      <c r="EO21" s="130"/>
      <c r="EP21" s="130"/>
      <c r="EQ21" s="130"/>
      <c r="ER21" s="130"/>
      <c r="ES21" s="130"/>
      <c r="ET21" s="130"/>
      <c r="EU21" s="130"/>
      <c r="EV21" s="130"/>
      <c r="EW21" s="130"/>
      <c r="EX21" s="130"/>
      <c r="EY21" s="130"/>
      <c r="EZ21" s="130"/>
      <c r="FA21" s="130"/>
      <c r="FB21" s="130"/>
      <c r="FC21" s="130"/>
      <c r="FD21" s="130"/>
      <c r="FE21" s="130"/>
      <c r="FF21" s="130"/>
      <c r="FG21" s="130"/>
      <c r="FH21" s="130"/>
      <c r="FI21" s="130"/>
      <c r="FJ21" s="130"/>
      <c r="FK21" s="130"/>
      <c r="FL21" s="130"/>
      <c r="FM21" s="130"/>
      <c r="FN21" s="130"/>
      <c r="FO21" s="130"/>
      <c r="FP21" s="130"/>
      <c r="FQ21" s="130"/>
      <c r="FR21" s="130"/>
      <c r="FS21" s="130"/>
      <c r="FT21" s="130"/>
      <c r="FU21" s="130"/>
      <c r="FV21" s="130"/>
      <c r="FW21" s="130"/>
      <c r="FX21" s="130"/>
      <c r="FY21" s="130"/>
      <c r="FZ21" s="130"/>
      <c r="GA21" s="130"/>
      <c r="GB21" s="130"/>
      <c r="GC21" s="130"/>
      <c r="GD21" s="130"/>
      <c r="GE21" s="130"/>
      <c r="GF21" s="130"/>
      <c r="GG21" s="130"/>
      <c r="GH21" s="130"/>
      <c r="GI21" s="130"/>
      <c r="GJ21" s="130"/>
      <c r="GK21" s="130"/>
      <c r="GL21" s="130"/>
      <c r="GM21" s="130"/>
      <c r="GN21" s="130"/>
      <c r="GO21" s="130"/>
      <c r="GP21" s="130"/>
      <c r="GQ21" s="130"/>
      <c r="GR21" s="130"/>
      <c r="GS21" s="130"/>
      <c r="GT21" s="130"/>
      <c r="GU21" s="130"/>
      <c r="GV21" s="130"/>
      <c r="GW21" s="130"/>
      <c r="GX21" s="130"/>
      <c r="GY21" s="130"/>
      <c r="GZ21" s="130"/>
      <c r="HA21" s="130"/>
      <c r="HB21" s="130"/>
      <c r="HC21" s="130"/>
      <c r="HD21" s="130"/>
      <c r="HE21" s="130"/>
      <c r="HF21" s="130"/>
      <c r="HG21" s="130"/>
      <c r="HH21" s="130"/>
      <c r="HI21" s="130"/>
      <c r="HJ21" s="130"/>
      <c r="HK21" s="130"/>
      <c r="HL21" s="130"/>
      <c r="HM21" s="130"/>
      <c r="HN21" s="130"/>
      <c r="HO21" s="130"/>
      <c r="HP21" s="130"/>
      <c r="HQ21" s="130"/>
      <c r="HR21" s="130"/>
      <c r="HS21" s="130"/>
      <c r="HT21" s="130"/>
      <c r="HU21" s="130"/>
      <c r="HV21" s="130"/>
      <c r="HW21" s="130"/>
      <c r="HX21" s="130"/>
      <c r="HY21" s="130"/>
      <c r="HZ21" s="130"/>
      <c r="IA21" s="130"/>
      <c r="IB21" s="130"/>
      <c r="IC21" s="130"/>
      <c r="ID21" s="130"/>
      <c r="IE21" s="130"/>
      <c r="IF21" s="130"/>
      <c r="IG21" s="130"/>
      <c r="IH21" s="130"/>
      <c r="II21" s="130"/>
      <c r="IJ21" s="130"/>
      <c r="IK21" s="130"/>
      <c r="IL21" s="130"/>
      <c r="IM21" s="130"/>
      <c r="IN21" s="130"/>
      <c r="IO21" s="130"/>
      <c r="IP21" s="130"/>
      <c r="IQ21" s="130"/>
      <c r="IR21" s="130"/>
      <c r="IS21" s="130"/>
      <c r="IT21" s="130"/>
      <c r="IU21" s="130"/>
      <c r="IV21" s="130"/>
    </row>
    <row r="22" spans="1:256" ht="30">
      <c r="A22" s="133"/>
      <c r="B22" s="138" t="s">
        <v>221</v>
      </c>
      <c r="C22" s="142" t="s">
        <v>222</v>
      </c>
      <c r="D22" s="136"/>
      <c r="E22" s="125"/>
      <c r="F22" s="174">
        <f>F23</f>
        <v>130000</v>
      </c>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c r="EC22" s="130"/>
      <c r="ED22" s="130"/>
      <c r="EE22" s="130"/>
      <c r="EF22" s="130"/>
      <c r="EG22" s="130"/>
      <c r="EH22" s="130"/>
      <c r="EI22" s="130"/>
      <c r="EJ22" s="130"/>
      <c r="EK22" s="130"/>
      <c r="EL22" s="130"/>
      <c r="EM22" s="130"/>
      <c r="EN22" s="130"/>
      <c r="EO22" s="130"/>
      <c r="EP22" s="130"/>
      <c r="EQ22" s="130"/>
      <c r="ER22" s="130"/>
      <c r="ES22" s="130"/>
      <c r="ET22" s="130"/>
      <c r="EU22" s="130"/>
      <c r="EV22" s="130"/>
      <c r="EW22" s="130"/>
      <c r="EX22" s="130"/>
      <c r="EY22" s="130"/>
      <c r="EZ22" s="130"/>
      <c r="FA22" s="130"/>
      <c r="FB22" s="130"/>
      <c r="FC22" s="130"/>
      <c r="FD22" s="130"/>
      <c r="FE22" s="130"/>
      <c r="FF22" s="130"/>
      <c r="FG22" s="130"/>
      <c r="FH22" s="130"/>
      <c r="FI22" s="130"/>
      <c r="FJ22" s="130"/>
      <c r="FK22" s="130"/>
      <c r="FL22" s="130"/>
      <c r="FM22" s="130"/>
      <c r="FN22" s="130"/>
      <c r="FO22" s="130"/>
      <c r="FP22" s="130"/>
      <c r="FQ22" s="130"/>
      <c r="FR22" s="130"/>
      <c r="FS22" s="130"/>
      <c r="FT22" s="130"/>
      <c r="FU22" s="130"/>
      <c r="FV22" s="130"/>
      <c r="FW22" s="130"/>
      <c r="FX22" s="130"/>
      <c r="FY22" s="130"/>
      <c r="FZ22" s="130"/>
      <c r="GA22" s="130"/>
      <c r="GB22" s="130"/>
      <c r="GC22" s="130"/>
      <c r="GD22" s="130"/>
      <c r="GE22" s="130"/>
      <c r="GF22" s="130"/>
      <c r="GG22" s="130"/>
      <c r="GH22" s="130"/>
      <c r="GI22" s="130"/>
      <c r="GJ22" s="130"/>
      <c r="GK22" s="130"/>
      <c r="GL22" s="130"/>
      <c r="GM22" s="130"/>
      <c r="GN22" s="130"/>
      <c r="GO22" s="130"/>
      <c r="GP22" s="130"/>
      <c r="GQ22" s="130"/>
      <c r="GR22" s="130"/>
      <c r="GS22" s="130"/>
      <c r="GT22" s="130"/>
      <c r="GU22" s="130"/>
      <c r="GV22" s="130"/>
      <c r="GW22" s="130"/>
      <c r="GX22" s="130"/>
      <c r="GY22" s="130"/>
      <c r="GZ22" s="130"/>
      <c r="HA22" s="130"/>
      <c r="HB22" s="130"/>
      <c r="HC22" s="130"/>
      <c r="HD22" s="130"/>
      <c r="HE22" s="130"/>
      <c r="HF22" s="130"/>
      <c r="HG22" s="130"/>
      <c r="HH22" s="130"/>
      <c r="HI22" s="130"/>
      <c r="HJ22" s="130"/>
      <c r="HK22" s="130"/>
      <c r="HL22" s="130"/>
      <c r="HM22" s="130"/>
      <c r="HN22" s="130"/>
      <c r="HO22" s="130"/>
      <c r="HP22" s="130"/>
      <c r="HQ22" s="130"/>
      <c r="HR22" s="130"/>
      <c r="HS22" s="130"/>
      <c r="HT22" s="130"/>
      <c r="HU22" s="130"/>
      <c r="HV22" s="130"/>
      <c r="HW22" s="130"/>
      <c r="HX22" s="130"/>
      <c r="HY22" s="130"/>
      <c r="HZ22" s="130"/>
      <c r="IA22" s="130"/>
      <c r="IB22" s="130"/>
      <c r="IC22" s="130"/>
      <c r="ID22" s="130"/>
      <c r="IE22" s="130"/>
      <c r="IF22" s="130"/>
      <c r="IG22" s="130"/>
      <c r="IH22" s="130"/>
      <c r="II22" s="130"/>
      <c r="IJ22" s="130"/>
      <c r="IK22" s="130"/>
      <c r="IL22" s="130"/>
      <c r="IM22" s="130"/>
      <c r="IN22" s="130"/>
      <c r="IO22" s="130"/>
      <c r="IP22" s="130"/>
      <c r="IQ22" s="130"/>
      <c r="IR22" s="130"/>
      <c r="IS22" s="130"/>
      <c r="IT22" s="130"/>
      <c r="IU22" s="130"/>
      <c r="IV22" s="130"/>
    </row>
    <row r="23" spans="1:256" ht="15">
      <c r="A23" s="133"/>
      <c r="B23" s="135" t="s">
        <v>223</v>
      </c>
      <c r="C23" s="142" t="s">
        <v>224</v>
      </c>
      <c r="D23" s="136"/>
      <c r="E23" s="125"/>
      <c r="F23" s="174">
        <f>F24</f>
        <v>130000</v>
      </c>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c r="IR23" s="130"/>
      <c r="IS23" s="130"/>
      <c r="IT23" s="130"/>
      <c r="IU23" s="130"/>
      <c r="IV23" s="130"/>
    </row>
    <row r="24" spans="1:256" ht="14.25">
      <c r="A24" s="133"/>
      <c r="B24" s="134" t="s">
        <v>141</v>
      </c>
      <c r="C24" s="142" t="s">
        <v>224</v>
      </c>
      <c r="D24" s="141" t="s">
        <v>66</v>
      </c>
      <c r="E24" s="125"/>
      <c r="F24" s="173">
        <f>F25</f>
        <v>130000</v>
      </c>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130"/>
      <c r="ET24" s="130"/>
      <c r="EU24" s="130"/>
      <c r="EV24" s="130"/>
      <c r="EW24" s="130"/>
      <c r="EX24" s="130"/>
      <c r="EY24" s="130"/>
      <c r="EZ24" s="130"/>
      <c r="FA24" s="130"/>
      <c r="FB24" s="130"/>
      <c r="FC24" s="130"/>
      <c r="FD24" s="130"/>
      <c r="FE24" s="130"/>
      <c r="FF24" s="130"/>
      <c r="FG24" s="130"/>
      <c r="FH24" s="130"/>
      <c r="FI24" s="130"/>
      <c r="FJ24" s="130"/>
      <c r="FK24" s="130"/>
      <c r="FL24" s="130"/>
      <c r="FM24" s="130"/>
      <c r="FN24" s="130"/>
      <c r="FO24" s="130"/>
      <c r="FP24" s="130"/>
      <c r="FQ24" s="130"/>
      <c r="FR24" s="130"/>
      <c r="FS24" s="130"/>
      <c r="FT24" s="130"/>
      <c r="FU24" s="130"/>
      <c r="FV24" s="130"/>
      <c r="FW24" s="130"/>
      <c r="FX24" s="130"/>
      <c r="FY24" s="130"/>
      <c r="FZ24" s="130"/>
      <c r="GA24" s="130"/>
      <c r="GB24" s="130"/>
      <c r="GC24" s="130"/>
      <c r="GD24" s="130"/>
      <c r="GE24" s="130"/>
      <c r="GF24" s="130"/>
      <c r="GG24" s="130"/>
      <c r="GH24" s="130"/>
      <c r="GI24" s="130"/>
      <c r="GJ24" s="130"/>
      <c r="GK24" s="130"/>
      <c r="GL24" s="130"/>
      <c r="GM24" s="130"/>
      <c r="GN24" s="130"/>
      <c r="GO24" s="130"/>
      <c r="GP24" s="130"/>
      <c r="GQ24" s="130"/>
      <c r="GR24" s="130"/>
      <c r="GS24" s="130"/>
      <c r="GT24" s="130"/>
      <c r="GU24" s="130"/>
      <c r="GV24" s="130"/>
      <c r="GW24" s="130"/>
      <c r="GX24" s="130"/>
      <c r="GY24" s="130"/>
      <c r="GZ24" s="130"/>
      <c r="HA24" s="130"/>
      <c r="HB24" s="130"/>
      <c r="HC24" s="130"/>
      <c r="HD24" s="130"/>
      <c r="HE24" s="130"/>
      <c r="HF24" s="130"/>
      <c r="HG24" s="130"/>
      <c r="HH24" s="130"/>
      <c r="HI24" s="130"/>
      <c r="HJ24" s="130"/>
      <c r="HK24" s="130"/>
      <c r="HL24" s="130"/>
      <c r="HM24" s="130"/>
      <c r="HN24" s="130"/>
      <c r="HO24" s="130"/>
      <c r="HP24" s="130"/>
      <c r="HQ24" s="130"/>
      <c r="HR24" s="130"/>
      <c r="HS24" s="130"/>
      <c r="HT24" s="130"/>
      <c r="HU24" s="130"/>
      <c r="HV24" s="130"/>
      <c r="HW24" s="130"/>
      <c r="HX24" s="130"/>
      <c r="HY24" s="130"/>
      <c r="HZ24" s="130"/>
      <c r="IA24" s="130"/>
      <c r="IB24" s="130"/>
      <c r="IC24" s="130"/>
      <c r="ID24" s="130"/>
      <c r="IE24" s="130"/>
      <c r="IF24" s="130"/>
      <c r="IG24" s="130"/>
      <c r="IH24" s="130"/>
      <c r="II24" s="130"/>
      <c r="IJ24" s="130"/>
      <c r="IK24" s="130"/>
      <c r="IL24" s="130"/>
      <c r="IM24" s="130"/>
      <c r="IN24" s="130"/>
      <c r="IO24" s="130"/>
      <c r="IP24" s="130"/>
      <c r="IQ24" s="130"/>
      <c r="IR24" s="130"/>
      <c r="IS24" s="130"/>
      <c r="IT24" s="130"/>
      <c r="IU24" s="130"/>
      <c r="IV24" s="130"/>
    </row>
    <row r="25" spans="1:256" ht="30">
      <c r="A25" s="133"/>
      <c r="B25" s="139" t="s">
        <v>104</v>
      </c>
      <c r="C25" s="142" t="s">
        <v>224</v>
      </c>
      <c r="D25" s="142" t="s">
        <v>66</v>
      </c>
      <c r="E25" s="125">
        <v>240</v>
      </c>
      <c r="F25" s="174">
        <v>130000</v>
      </c>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c r="IR25" s="130"/>
      <c r="IS25" s="130"/>
      <c r="IT25" s="130"/>
      <c r="IU25" s="130"/>
      <c r="IV25" s="130"/>
    </row>
    <row r="26" spans="1:256" ht="45">
      <c r="A26" s="133"/>
      <c r="B26" s="138" t="s">
        <v>225</v>
      </c>
      <c r="C26" s="142" t="s">
        <v>226</v>
      </c>
      <c r="D26" s="136"/>
      <c r="E26" s="125"/>
      <c r="F26" s="174" t="s">
        <v>201</v>
      </c>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0"/>
      <c r="GI26" s="130"/>
      <c r="GJ26" s="130"/>
      <c r="GK26" s="130"/>
      <c r="GL26" s="130"/>
      <c r="GM26" s="130"/>
      <c r="GN26" s="130"/>
      <c r="GO26" s="130"/>
      <c r="GP26" s="130"/>
      <c r="GQ26" s="130"/>
      <c r="GR26" s="130"/>
      <c r="GS26" s="130"/>
      <c r="GT26" s="130"/>
      <c r="GU26" s="130"/>
      <c r="GV26" s="130"/>
      <c r="GW26" s="130"/>
      <c r="GX26" s="130"/>
      <c r="GY26" s="130"/>
      <c r="GZ26" s="130"/>
      <c r="HA26" s="130"/>
      <c r="HB26" s="130"/>
      <c r="HC26" s="130"/>
      <c r="HD26" s="130"/>
      <c r="HE26" s="130"/>
      <c r="HF26" s="130"/>
      <c r="HG26" s="130"/>
      <c r="HH26" s="130"/>
      <c r="HI26" s="130"/>
      <c r="HJ26" s="130"/>
      <c r="HK26" s="130"/>
      <c r="HL26" s="130"/>
      <c r="HM26" s="130"/>
      <c r="HN26" s="130"/>
      <c r="HO26" s="130"/>
      <c r="HP26" s="130"/>
      <c r="HQ26" s="130"/>
      <c r="HR26" s="130"/>
      <c r="HS26" s="130"/>
      <c r="HT26" s="130"/>
      <c r="HU26" s="130"/>
      <c r="HV26" s="130"/>
      <c r="HW26" s="130"/>
      <c r="HX26" s="130"/>
      <c r="HY26" s="130"/>
      <c r="HZ26" s="130"/>
      <c r="IA26" s="130"/>
      <c r="IB26" s="130"/>
      <c r="IC26" s="130"/>
      <c r="ID26" s="130"/>
      <c r="IE26" s="130"/>
      <c r="IF26" s="130"/>
      <c r="IG26" s="130"/>
      <c r="IH26" s="130"/>
      <c r="II26" s="130"/>
      <c r="IJ26" s="130"/>
      <c r="IK26" s="130"/>
      <c r="IL26" s="130"/>
      <c r="IM26" s="130"/>
      <c r="IN26" s="130"/>
      <c r="IO26" s="130"/>
      <c r="IP26" s="130"/>
      <c r="IQ26" s="130"/>
      <c r="IR26" s="130"/>
      <c r="IS26" s="130"/>
      <c r="IT26" s="130"/>
      <c r="IU26" s="130"/>
      <c r="IV26" s="130"/>
    </row>
    <row r="27" spans="1:256" ht="15">
      <c r="A27" s="133"/>
      <c r="B27" s="138" t="s">
        <v>227</v>
      </c>
      <c r="C27" s="142" t="s">
        <v>228</v>
      </c>
      <c r="D27" s="136"/>
      <c r="E27" s="125"/>
      <c r="F27" s="174">
        <f>F28</f>
        <v>4247677.84</v>
      </c>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c r="EM27" s="130"/>
      <c r="EN27" s="130"/>
      <c r="EO27" s="130"/>
      <c r="EP27" s="130"/>
      <c r="EQ27" s="130"/>
      <c r="ER27" s="130"/>
      <c r="ES27" s="130"/>
      <c r="ET27" s="130"/>
      <c r="EU27" s="130"/>
      <c r="EV27" s="130"/>
      <c r="EW27" s="130"/>
      <c r="EX27" s="130"/>
      <c r="EY27" s="130"/>
      <c r="EZ27" s="130"/>
      <c r="FA27" s="130"/>
      <c r="FB27" s="130"/>
      <c r="FC27" s="130"/>
      <c r="FD27" s="130"/>
      <c r="FE27" s="130"/>
      <c r="FF27" s="130"/>
      <c r="FG27" s="130"/>
      <c r="FH27" s="130"/>
      <c r="FI27" s="130"/>
      <c r="FJ27" s="130"/>
      <c r="FK27" s="130"/>
      <c r="FL27" s="130"/>
      <c r="FM27" s="130"/>
      <c r="FN27" s="130"/>
      <c r="FO27" s="130"/>
      <c r="FP27" s="130"/>
      <c r="FQ27" s="130"/>
      <c r="FR27" s="130"/>
      <c r="FS27" s="130"/>
      <c r="FT27" s="130"/>
      <c r="FU27" s="130"/>
      <c r="FV27" s="130"/>
      <c r="FW27" s="130"/>
      <c r="FX27" s="130"/>
      <c r="FY27" s="130"/>
      <c r="FZ27" s="130"/>
      <c r="GA27" s="130"/>
      <c r="GB27" s="130"/>
      <c r="GC27" s="130"/>
      <c r="GD27" s="130"/>
      <c r="GE27" s="130"/>
      <c r="GF27" s="130"/>
      <c r="GG27" s="130"/>
      <c r="GH27" s="130"/>
      <c r="GI27" s="130"/>
      <c r="GJ27" s="130"/>
      <c r="GK27" s="130"/>
      <c r="GL27" s="130"/>
      <c r="GM27" s="130"/>
      <c r="GN27" s="130"/>
      <c r="GO27" s="130"/>
      <c r="GP27" s="130"/>
      <c r="GQ27" s="130"/>
      <c r="GR27" s="130"/>
      <c r="GS27" s="130"/>
      <c r="GT27" s="130"/>
      <c r="GU27" s="130"/>
      <c r="GV27" s="130"/>
      <c r="GW27" s="130"/>
      <c r="GX27" s="130"/>
      <c r="GY27" s="130"/>
      <c r="GZ27" s="130"/>
      <c r="HA27" s="130"/>
      <c r="HB27" s="130"/>
      <c r="HC27" s="130"/>
      <c r="HD27" s="130"/>
      <c r="HE27" s="130"/>
      <c r="HF27" s="130"/>
      <c r="HG27" s="130"/>
      <c r="HH27" s="130"/>
      <c r="HI27" s="130"/>
      <c r="HJ27" s="130"/>
      <c r="HK27" s="130"/>
      <c r="HL27" s="130"/>
      <c r="HM27" s="130"/>
      <c r="HN27" s="130"/>
      <c r="HO27" s="130"/>
      <c r="HP27" s="130"/>
      <c r="HQ27" s="130"/>
      <c r="HR27" s="130"/>
      <c r="HS27" s="130"/>
      <c r="HT27" s="130"/>
      <c r="HU27" s="130"/>
      <c r="HV27" s="130"/>
      <c r="HW27" s="130"/>
      <c r="HX27" s="130"/>
      <c r="HY27" s="130"/>
      <c r="HZ27" s="130"/>
      <c r="IA27" s="130"/>
      <c r="IB27" s="130"/>
      <c r="IC27" s="130"/>
      <c r="ID27" s="130"/>
      <c r="IE27" s="130"/>
      <c r="IF27" s="130"/>
      <c r="IG27" s="130"/>
      <c r="IH27" s="130"/>
      <c r="II27" s="130"/>
      <c r="IJ27" s="130"/>
      <c r="IK27" s="130"/>
      <c r="IL27" s="130"/>
      <c r="IM27" s="130"/>
      <c r="IN27" s="130"/>
      <c r="IO27" s="130"/>
      <c r="IP27" s="130"/>
      <c r="IQ27" s="130"/>
      <c r="IR27" s="130"/>
      <c r="IS27" s="130"/>
      <c r="IT27" s="130"/>
      <c r="IU27" s="130"/>
      <c r="IV27" s="130"/>
    </row>
    <row r="28" spans="1:256" ht="15">
      <c r="A28" s="133"/>
      <c r="B28" s="135" t="s">
        <v>229</v>
      </c>
      <c r="C28" s="142" t="s">
        <v>230</v>
      </c>
      <c r="D28" s="136"/>
      <c r="E28" s="125"/>
      <c r="F28" s="174">
        <f>F29</f>
        <v>4247677.84</v>
      </c>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0"/>
      <c r="EE28" s="130"/>
      <c r="EF28" s="130"/>
      <c r="EG28" s="130"/>
      <c r="EH28" s="130"/>
      <c r="EI28" s="130"/>
      <c r="EJ28" s="130"/>
      <c r="EK28" s="130"/>
      <c r="EL28" s="130"/>
      <c r="EM28" s="130"/>
      <c r="EN28" s="130"/>
      <c r="EO28" s="130"/>
      <c r="EP28" s="130"/>
      <c r="EQ28" s="130"/>
      <c r="ER28" s="130"/>
      <c r="ES28" s="130"/>
      <c r="ET28" s="130"/>
      <c r="EU28" s="130"/>
      <c r="EV28" s="130"/>
      <c r="EW28" s="130"/>
      <c r="EX28" s="130"/>
      <c r="EY28" s="130"/>
      <c r="EZ28" s="130"/>
      <c r="FA28" s="130"/>
      <c r="FB28" s="130"/>
      <c r="FC28" s="130"/>
      <c r="FD28" s="130"/>
      <c r="FE28" s="130"/>
      <c r="FF28" s="130"/>
      <c r="FG28" s="130"/>
      <c r="FH28" s="130"/>
      <c r="FI28" s="130"/>
      <c r="FJ28" s="130"/>
      <c r="FK28" s="130"/>
      <c r="FL28" s="130"/>
      <c r="FM28" s="130"/>
      <c r="FN28" s="130"/>
      <c r="FO28" s="130"/>
      <c r="FP28" s="130"/>
      <c r="FQ28" s="130"/>
      <c r="FR28" s="130"/>
      <c r="FS28" s="130"/>
      <c r="FT28" s="130"/>
      <c r="FU28" s="130"/>
      <c r="FV28" s="130"/>
      <c r="FW28" s="130"/>
      <c r="FX28" s="130"/>
      <c r="FY28" s="130"/>
      <c r="FZ28" s="130"/>
      <c r="GA28" s="130"/>
      <c r="GB28" s="130"/>
      <c r="GC28" s="130"/>
      <c r="GD28" s="130"/>
      <c r="GE28" s="130"/>
      <c r="GF28" s="130"/>
      <c r="GG28" s="130"/>
      <c r="GH28" s="130"/>
      <c r="GI28" s="130"/>
      <c r="GJ28" s="130"/>
      <c r="GK28" s="130"/>
      <c r="GL28" s="130"/>
      <c r="GM28" s="130"/>
      <c r="GN28" s="130"/>
      <c r="GO28" s="130"/>
      <c r="GP28" s="130"/>
      <c r="GQ28" s="130"/>
      <c r="GR28" s="130"/>
      <c r="GS28" s="130"/>
      <c r="GT28" s="130"/>
      <c r="GU28" s="130"/>
      <c r="GV28" s="130"/>
      <c r="GW28" s="130"/>
      <c r="GX28" s="130"/>
      <c r="GY28" s="130"/>
      <c r="GZ28" s="130"/>
      <c r="HA28" s="130"/>
      <c r="HB28" s="130"/>
      <c r="HC28" s="130"/>
      <c r="HD28" s="130"/>
      <c r="HE28" s="130"/>
      <c r="HF28" s="130"/>
      <c r="HG28" s="130"/>
      <c r="HH28" s="130"/>
      <c r="HI28" s="130"/>
      <c r="HJ28" s="130"/>
      <c r="HK28" s="130"/>
      <c r="HL28" s="130"/>
      <c r="HM28" s="130"/>
      <c r="HN28" s="130"/>
      <c r="HO28" s="130"/>
      <c r="HP28" s="130"/>
      <c r="HQ28" s="130"/>
      <c r="HR28" s="130"/>
      <c r="HS28" s="130"/>
      <c r="HT28" s="130"/>
      <c r="HU28" s="130"/>
      <c r="HV28" s="130"/>
      <c r="HW28" s="130"/>
      <c r="HX28" s="130"/>
      <c r="HY28" s="130"/>
      <c r="HZ28" s="130"/>
      <c r="IA28" s="130"/>
      <c r="IB28" s="130"/>
      <c r="IC28" s="130"/>
      <c r="ID28" s="130"/>
      <c r="IE28" s="130"/>
      <c r="IF28" s="130"/>
      <c r="IG28" s="130"/>
      <c r="IH28" s="130"/>
      <c r="II28" s="130"/>
      <c r="IJ28" s="130"/>
      <c r="IK28" s="130"/>
      <c r="IL28" s="130"/>
      <c r="IM28" s="130"/>
      <c r="IN28" s="130"/>
      <c r="IO28" s="130"/>
      <c r="IP28" s="130"/>
      <c r="IQ28" s="130"/>
      <c r="IR28" s="130"/>
      <c r="IS28" s="130"/>
      <c r="IT28" s="130"/>
      <c r="IU28" s="130"/>
      <c r="IV28" s="130"/>
    </row>
    <row r="29" spans="1:256" ht="14.25">
      <c r="A29" s="133"/>
      <c r="B29" s="134" t="s">
        <v>142</v>
      </c>
      <c r="C29" s="142" t="s">
        <v>230</v>
      </c>
      <c r="D29" s="141" t="s">
        <v>12</v>
      </c>
      <c r="E29" s="125"/>
      <c r="F29" s="173">
        <f>F30+F31+F32</f>
        <v>4247677.84</v>
      </c>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0"/>
      <c r="DV29" s="130"/>
      <c r="DW29" s="130"/>
      <c r="DX29" s="130"/>
      <c r="DY29" s="130"/>
      <c r="DZ29" s="130"/>
      <c r="EA29" s="130"/>
      <c r="EB29" s="130"/>
      <c r="EC29" s="130"/>
      <c r="ED29" s="130"/>
      <c r="EE29" s="130"/>
      <c r="EF29" s="130"/>
      <c r="EG29" s="130"/>
      <c r="EH29" s="130"/>
      <c r="EI29" s="130"/>
      <c r="EJ29" s="130"/>
      <c r="EK29" s="130"/>
      <c r="EL29" s="130"/>
      <c r="EM29" s="130"/>
      <c r="EN29" s="130"/>
      <c r="EO29" s="130"/>
      <c r="EP29" s="130"/>
      <c r="EQ29" s="130"/>
      <c r="ER29" s="130"/>
      <c r="ES29" s="130"/>
      <c r="ET29" s="130"/>
      <c r="EU29" s="130"/>
      <c r="EV29" s="130"/>
      <c r="EW29" s="130"/>
      <c r="EX29" s="130"/>
      <c r="EY29" s="130"/>
      <c r="EZ29" s="130"/>
      <c r="FA29" s="130"/>
      <c r="FB29" s="130"/>
      <c r="FC29" s="130"/>
      <c r="FD29" s="130"/>
      <c r="FE29" s="130"/>
      <c r="FF29" s="130"/>
      <c r="FG29" s="130"/>
      <c r="FH29" s="130"/>
      <c r="FI29" s="130"/>
      <c r="FJ29" s="130"/>
      <c r="FK29" s="130"/>
      <c r="FL29" s="130"/>
      <c r="FM29" s="130"/>
      <c r="FN29" s="130"/>
      <c r="FO29" s="130"/>
      <c r="FP29" s="130"/>
      <c r="FQ29" s="130"/>
      <c r="FR29" s="130"/>
      <c r="FS29" s="130"/>
      <c r="FT29" s="130"/>
      <c r="FU29" s="130"/>
      <c r="FV29" s="130"/>
      <c r="FW29" s="130"/>
      <c r="FX29" s="130"/>
      <c r="FY29" s="130"/>
      <c r="FZ29" s="130"/>
      <c r="GA29" s="130"/>
      <c r="GB29" s="130"/>
      <c r="GC29" s="130"/>
      <c r="GD29" s="130"/>
      <c r="GE29" s="130"/>
      <c r="GF29" s="130"/>
      <c r="GG29" s="130"/>
      <c r="GH29" s="130"/>
      <c r="GI29" s="130"/>
      <c r="GJ29" s="130"/>
      <c r="GK29" s="130"/>
      <c r="GL29" s="130"/>
      <c r="GM29" s="130"/>
      <c r="GN29" s="130"/>
      <c r="GO29" s="130"/>
      <c r="GP29" s="130"/>
      <c r="GQ29" s="130"/>
      <c r="GR29" s="130"/>
      <c r="GS29" s="130"/>
      <c r="GT29" s="130"/>
      <c r="GU29" s="130"/>
      <c r="GV29" s="130"/>
      <c r="GW29" s="130"/>
      <c r="GX29" s="130"/>
      <c r="GY29" s="130"/>
      <c r="GZ29" s="130"/>
      <c r="HA29" s="130"/>
      <c r="HB29" s="130"/>
      <c r="HC29" s="130"/>
      <c r="HD29" s="130"/>
      <c r="HE29" s="130"/>
      <c r="HF29" s="130"/>
      <c r="HG29" s="130"/>
      <c r="HH29" s="130"/>
      <c r="HI29" s="130"/>
      <c r="HJ29" s="130"/>
      <c r="HK29" s="130"/>
      <c r="HL29" s="130"/>
      <c r="HM29" s="130"/>
      <c r="HN29" s="130"/>
      <c r="HO29" s="130"/>
      <c r="HP29" s="130"/>
      <c r="HQ29" s="130"/>
      <c r="HR29" s="130"/>
      <c r="HS29" s="130"/>
      <c r="HT29" s="130"/>
      <c r="HU29" s="130"/>
      <c r="HV29" s="130"/>
      <c r="HW29" s="130"/>
      <c r="HX29" s="130"/>
      <c r="HY29" s="130"/>
      <c r="HZ29" s="130"/>
      <c r="IA29" s="130"/>
      <c r="IB29" s="130"/>
      <c r="IC29" s="130"/>
      <c r="ID29" s="130"/>
      <c r="IE29" s="130"/>
      <c r="IF29" s="130"/>
      <c r="IG29" s="130"/>
      <c r="IH29" s="130"/>
      <c r="II29" s="130"/>
      <c r="IJ29" s="130"/>
      <c r="IK29" s="130"/>
      <c r="IL29" s="130"/>
      <c r="IM29" s="130"/>
      <c r="IN29" s="130"/>
      <c r="IO29" s="130"/>
      <c r="IP29" s="130"/>
      <c r="IQ29" s="130"/>
      <c r="IR29" s="130"/>
      <c r="IS29" s="130"/>
      <c r="IT29" s="130"/>
      <c r="IU29" s="130"/>
      <c r="IV29" s="130"/>
    </row>
    <row r="30" spans="1:256" ht="15">
      <c r="A30" s="133"/>
      <c r="B30" s="143" t="s">
        <v>231</v>
      </c>
      <c r="C30" s="142" t="s">
        <v>230</v>
      </c>
      <c r="D30" s="142" t="s">
        <v>12</v>
      </c>
      <c r="E30" s="125">
        <v>110</v>
      </c>
      <c r="F30" s="174">
        <v>3662446.49</v>
      </c>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c r="EI30" s="130"/>
      <c r="EJ30" s="130"/>
      <c r="EK30" s="130"/>
      <c r="EL30" s="130"/>
      <c r="EM30" s="130"/>
      <c r="EN30" s="130"/>
      <c r="EO30" s="130"/>
      <c r="EP30" s="130"/>
      <c r="EQ30" s="130"/>
      <c r="ER30" s="130"/>
      <c r="ES30" s="130"/>
      <c r="ET30" s="130"/>
      <c r="EU30" s="130"/>
      <c r="EV30" s="130"/>
      <c r="EW30" s="130"/>
      <c r="EX30" s="130"/>
      <c r="EY30" s="130"/>
      <c r="EZ30" s="130"/>
      <c r="FA30" s="130"/>
      <c r="FB30" s="130"/>
      <c r="FC30" s="130"/>
      <c r="FD30" s="130"/>
      <c r="FE30" s="130"/>
      <c r="FF30" s="130"/>
      <c r="FG30" s="130"/>
      <c r="FH30" s="130"/>
      <c r="FI30" s="130"/>
      <c r="FJ30" s="130"/>
      <c r="FK30" s="130"/>
      <c r="FL30" s="130"/>
      <c r="FM30" s="130"/>
      <c r="FN30" s="130"/>
      <c r="FO30" s="130"/>
      <c r="FP30" s="130"/>
      <c r="FQ30" s="130"/>
      <c r="FR30" s="130"/>
      <c r="FS30" s="130"/>
      <c r="FT30" s="130"/>
      <c r="FU30" s="130"/>
      <c r="FV30" s="130"/>
      <c r="FW30" s="130"/>
      <c r="FX30" s="130"/>
      <c r="FY30" s="130"/>
      <c r="FZ30" s="130"/>
      <c r="GA30" s="130"/>
      <c r="GB30" s="130"/>
      <c r="GC30" s="130"/>
      <c r="GD30" s="130"/>
      <c r="GE30" s="130"/>
      <c r="GF30" s="130"/>
      <c r="GG30" s="130"/>
      <c r="GH30" s="130"/>
      <c r="GI30" s="130"/>
      <c r="GJ30" s="130"/>
      <c r="GK30" s="130"/>
      <c r="GL30" s="130"/>
      <c r="GM30" s="130"/>
      <c r="GN30" s="130"/>
      <c r="GO30" s="130"/>
      <c r="GP30" s="130"/>
      <c r="GQ30" s="130"/>
      <c r="GR30" s="130"/>
      <c r="GS30" s="130"/>
      <c r="GT30" s="130"/>
      <c r="GU30" s="130"/>
      <c r="GV30" s="130"/>
      <c r="GW30" s="130"/>
      <c r="GX30" s="130"/>
      <c r="GY30" s="130"/>
      <c r="GZ30" s="130"/>
      <c r="HA30" s="130"/>
      <c r="HB30" s="130"/>
      <c r="HC30" s="130"/>
      <c r="HD30" s="130"/>
      <c r="HE30" s="130"/>
      <c r="HF30" s="130"/>
      <c r="HG30" s="130"/>
      <c r="HH30" s="130"/>
      <c r="HI30" s="130"/>
      <c r="HJ30" s="130"/>
      <c r="HK30" s="130"/>
      <c r="HL30" s="130"/>
      <c r="HM30" s="130"/>
      <c r="HN30" s="130"/>
      <c r="HO30" s="130"/>
      <c r="HP30" s="130"/>
      <c r="HQ30" s="130"/>
      <c r="HR30" s="130"/>
      <c r="HS30" s="130"/>
      <c r="HT30" s="130"/>
      <c r="HU30" s="130"/>
      <c r="HV30" s="130"/>
      <c r="HW30" s="130"/>
      <c r="HX30" s="130"/>
      <c r="HY30" s="130"/>
      <c r="HZ30" s="130"/>
      <c r="IA30" s="130"/>
      <c r="IB30" s="130"/>
      <c r="IC30" s="130"/>
      <c r="ID30" s="130"/>
      <c r="IE30" s="130"/>
      <c r="IF30" s="130"/>
      <c r="IG30" s="130"/>
      <c r="IH30" s="130"/>
      <c r="II30" s="130"/>
      <c r="IJ30" s="130"/>
      <c r="IK30" s="130"/>
      <c r="IL30" s="130"/>
      <c r="IM30" s="130"/>
      <c r="IN30" s="130"/>
      <c r="IO30" s="130"/>
      <c r="IP30" s="130"/>
      <c r="IQ30" s="130"/>
      <c r="IR30" s="130"/>
      <c r="IS30" s="130"/>
      <c r="IT30" s="130"/>
      <c r="IU30" s="130"/>
      <c r="IV30" s="130"/>
    </row>
    <row r="31" spans="1:256" ht="30">
      <c r="A31" s="133"/>
      <c r="B31" s="139" t="s">
        <v>104</v>
      </c>
      <c r="C31" s="142" t="s">
        <v>230</v>
      </c>
      <c r="D31" s="142" t="s">
        <v>12</v>
      </c>
      <c r="E31" s="125">
        <v>240</v>
      </c>
      <c r="F31" s="174">
        <v>581916.54</v>
      </c>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c r="EI31" s="130"/>
      <c r="EJ31" s="130"/>
      <c r="EK31" s="130"/>
      <c r="EL31" s="130"/>
      <c r="EM31" s="130"/>
      <c r="EN31" s="130"/>
      <c r="EO31" s="130"/>
      <c r="EP31" s="130"/>
      <c r="EQ31" s="130"/>
      <c r="ER31" s="130"/>
      <c r="ES31" s="130"/>
      <c r="ET31" s="130"/>
      <c r="EU31" s="130"/>
      <c r="EV31" s="130"/>
      <c r="EW31" s="130"/>
      <c r="EX31" s="130"/>
      <c r="EY31" s="130"/>
      <c r="EZ31" s="130"/>
      <c r="FA31" s="130"/>
      <c r="FB31" s="130"/>
      <c r="FC31" s="130"/>
      <c r="FD31" s="130"/>
      <c r="FE31" s="130"/>
      <c r="FF31" s="130"/>
      <c r="FG31" s="130"/>
      <c r="FH31" s="130"/>
      <c r="FI31" s="130"/>
      <c r="FJ31" s="130"/>
      <c r="FK31" s="130"/>
      <c r="FL31" s="130"/>
      <c r="FM31" s="130"/>
      <c r="FN31" s="130"/>
      <c r="FO31" s="130"/>
      <c r="FP31" s="130"/>
      <c r="FQ31" s="130"/>
      <c r="FR31" s="130"/>
      <c r="FS31" s="130"/>
      <c r="FT31" s="130"/>
      <c r="FU31" s="130"/>
      <c r="FV31" s="130"/>
      <c r="FW31" s="130"/>
      <c r="FX31" s="130"/>
      <c r="FY31" s="130"/>
      <c r="FZ31" s="130"/>
      <c r="GA31" s="130"/>
      <c r="GB31" s="130"/>
      <c r="GC31" s="130"/>
      <c r="GD31" s="130"/>
      <c r="GE31" s="130"/>
      <c r="GF31" s="130"/>
      <c r="GG31" s="130"/>
      <c r="GH31" s="130"/>
      <c r="GI31" s="130"/>
      <c r="GJ31" s="130"/>
      <c r="GK31" s="130"/>
      <c r="GL31" s="130"/>
      <c r="GM31" s="130"/>
      <c r="GN31" s="130"/>
      <c r="GO31" s="130"/>
      <c r="GP31" s="130"/>
      <c r="GQ31" s="130"/>
      <c r="GR31" s="130"/>
      <c r="GS31" s="130"/>
      <c r="GT31" s="130"/>
      <c r="GU31" s="130"/>
      <c r="GV31" s="130"/>
      <c r="GW31" s="130"/>
      <c r="GX31" s="130"/>
      <c r="GY31" s="130"/>
      <c r="GZ31" s="130"/>
      <c r="HA31" s="130"/>
      <c r="HB31" s="130"/>
      <c r="HC31" s="130"/>
      <c r="HD31" s="130"/>
      <c r="HE31" s="130"/>
      <c r="HF31" s="130"/>
      <c r="HG31" s="130"/>
      <c r="HH31" s="130"/>
      <c r="HI31" s="130"/>
      <c r="HJ31" s="130"/>
      <c r="HK31" s="130"/>
      <c r="HL31" s="130"/>
      <c r="HM31" s="130"/>
      <c r="HN31" s="130"/>
      <c r="HO31" s="130"/>
      <c r="HP31" s="130"/>
      <c r="HQ31" s="130"/>
      <c r="HR31" s="130"/>
      <c r="HS31" s="130"/>
      <c r="HT31" s="130"/>
      <c r="HU31" s="130"/>
      <c r="HV31" s="130"/>
      <c r="HW31" s="130"/>
      <c r="HX31" s="130"/>
      <c r="HY31" s="130"/>
      <c r="HZ31" s="130"/>
      <c r="IA31" s="130"/>
      <c r="IB31" s="130"/>
      <c r="IC31" s="130"/>
      <c r="ID31" s="130"/>
      <c r="IE31" s="130"/>
      <c r="IF31" s="130"/>
      <c r="IG31" s="130"/>
      <c r="IH31" s="130"/>
      <c r="II31" s="130"/>
      <c r="IJ31" s="130"/>
      <c r="IK31" s="130"/>
      <c r="IL31" s="130"/>
      <c r="IM31" s="130"/>
      <c r="IN31" s="130"/>
      <c r="IO31" s="130"/>
      <c r="IP31" s="130"/>
      <c r="IQ31" s="130"/>
      <c r="IR31" s="130"/>
      <c r="IS31" s="130"/>
      <c r="IT31" s="130"/>
      <c r="IU31" s="130"/>
      <c r="IV31" s="130"/>
    </row>
    <row r="32" spans="1:256" ht="15">
      <c r="A32" s="133"/>
      <c r="B32" s="139" t="s">
        <v>186</v>
      </c>
      <c r="C32" s="142" t="s">
        <v>230</v>
      </c>
      <c r="D32" s="142" t="s">
        <v>12</v>
      </c>
      <c r="E32" s="125">
        <v>850</v>
      </c>
      <c r="F32" s="174">
        <v>3314.81</v>
      </c>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c r="EP32" s="130"/>
      <c r="EQ32" s="130"/>
      <c r="ER32" s="130"/>
      <c r="ES32" s="130"/>
      <c r="ET32" s="130"/>
      <c r="EU32" s="130"/>
      <c r="EV32" s="130"/>
      <c r="EW32" s="130"/>
      <c r="EX32" s="130"/>
      <c r="EY32" s="130"/>
      <c r="EZ32" s="130"/>
      <c r="FA32" s="130"/>
      <c r="FB32" s="130"/>
      <c r="FC32" s="130"/>
      <c r="FD32" s="130"/>
      <c r="FE32" s="130"/>
      <c r="FF32" s="130"/>
      <c r="FG32" s="130"/>
      <c r="FH32" s="130"/>
      <c r="FI32" s="130"/>
      <c r="FJ32" s="130"/>
      <c r="FK32" s="130"/>
      <c r="FL32" s="130"/>
      <c r="FM32" s="130"/>
      <c r="FN32" s="130"/>
      <c r="FO32" s="130"/>
      <c r="FP32" s="130"/>
      <c r="FQ32" s="130"/>
      <c r="FR32" s="130"/>
      <c r="FS32" s="130"/>
      <c r="FT32" s="130"/>
      <c r="FU32" s="130"/>
      <c r="FV32" s="130"/>
      <c r="FW32" s="130"/>
      <c r="FX32" s="130"/>
      <c r="FY32" s="130"/>
      <c r="FZ32" s="130"/>
      <c r="GA32" s="130"/>
      <c r="GB32" s="130"/>
      <c r="GC32" s="130"/>
      <c r="GD32" s="130"/>
      <c r="GE32" s="130"/>
      <c r="GF32" s="130"/>
      <c r="GG32" s="130"/>
      <c r="GH32" s="130"/>
      <c r="GI32" s="130"/>
      <c r="GJ32" s="130"/>
      <c r="GK32" s="130"/>
      <c r="GL32" s="130"/>
      <c r="GM32" s="130"/>
      <c r="GN32" s="130"/>
      <c r="GO32" s="130"/>
      <c r="GP32" s="130"/>
      <c r="GQ32" s="130"/>
      <c r="GR32" s="130"/>
      <c r="GS32" s="130"/>
      <c r="GT32" s="130"/>
      <c r="GU32" s="130"/>
      <c r="GV32" s="130"/>
      <c r="GW32" s="130"/>
      <c r="GX32" s="130"/>
      <c r="GY32" s="130"/>
      <c r="GZ32" s="130"/>
      <c r="HA32" s="130"/>
      <c r="HB32" s="130"/>
      <c r="HC32" s="130"/>
      <c r="HD32" s="130"/>
      <c r="HE32" s="130"/>
      <c r="HF32" s="130"/>
      <c r="HG32" s="130"/>
      <c r="HH32" s="130"/>
      <c r="HI32" s="130"/>
      <c r="HJ32" s="130"/>
      <c r="HK32" s="130"/>
      <c r="HL32" s="130"/>
      <c r="HM32" s="130"/>
      <c r="HN32" s="130"/>
      <c r="HO32" s="130"/>
      <c r="HP32" s="130"/>
      <c r="HQ32" s="130"/>
      <c r="HR32" s="130"/>
      <c r="HS32" s="130"/>
      <c r="HT32" s="130"/>
      <c r="HU32" s="130"/>
      <c r="HV32" s="130"/>
      <c r="HW32" s="130"/>
      <c r="HX32" s="130"/>
      <c r="HY32" s="130"/>
      <c r="HZ32" s="130"/>
      <c r="IA32" s="130"/>
      <c r="IB32" s="130"/>
      <c r="IC32" s="130"/>
      <c r="ID32" s="130"/>
      <c r="IE32" s="130"/>
      <c r="IF32" s="130"/>
      <c r="IG32" s="130"/>
      <c r="IH32" s="130"/>
      <c r="II32" s="130"/>
      <c r="IJ32" s="130"/>
      <c r="IK32" s="130"/>
      <c r="IL32" s="130"/>
      <c r="IM32" s="130"/>
      <c r="IN32" s="130"/>
      <c r="IO32" s="130"/>
      <c r="IP32" s="130"/>
      <c r="IQ32" s="130"/>
      <c r="IR32" s="130"/>
      <c r="IS32" s="130"/>
      <c r="IT32" s="130"/>
      <c r="IU32" s="130"/>
      <c r="IV32" s="130"/>
    </row>
    <row r="33" spans="1:256" ht="15">
      <c r="A33" s="133"/>
      <c r="B33" s="134" t="s">
        <v>161</v>
      </c>
      <c r="C33" s="142"/>
      <c r="D33" s="136"/>
      <c r="E33" s="125"/>
      <c r="F33" s="174">
        <f aca="true" t="shared" si="0" ref="F33:F38">F34</f>
        <v>748359.63</v>
      </c>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c r="EP33" s="130"/>
      <c r="EQ33" s="130"/>
      <c r="ER33" s="130"/>
      <c r="ES33" s="130"/>
      <c r="ET33" s="130"/>
      <c r="EU33" s="130"/>
      <c r="EV33" s="130"/>
      <c r="EW33" s="130"/>
      <c r="EX33" s="130"/>
      <c r="EY33" s="130"/>
      <c r="EZ33" s="130"/>
      <c r="FA33" s="130"/>
      <c r="FB33" s="130"/>
      <c r="FC33" s="130"/>
      <c r="FD33" s="130"/>
      <c r="FE33" s="130"/>
      <c r="FF33" s="130"/>
      <c r="FG33" s="130"/>
      <c r="FH33" s="130"/>
      <c r="FI33" s="130"/>
      <c r="FJ33" s="130"/>
      <c r="FK33" s="130"/>
      <c r="FL33" s="130"/>
      <c r="FM33" s="130"/>
      <c r="FN33" s="130"/>
      <c r="FO33" s="130"/>
      <c r="FP33" s="130"/>
      <c r="FQ33" s="130"/>
      <c r="FR33" s="130"/>
      <c r="FS33" s="130"/>
      <c r="FT33" s="130"/>
      <c r="FU33" s="130"/>
      <c r="FV33" s="130"/>
      <c r="FW33" s="130"/>
      <c r="FX33" s="130"/>
      <c r="FY33" s="130"/>
      <c r="FZ33" s="130"/>
      <c r="GA33" s="130"/>
      <c r="GB33" s="130"/>
      <c r="GC33" s="130"/>
      <c r="GD33" s="130"/>
      <c r="GE33" s="130"/>
      <c r="GF33" s="130"/>
      <c r="GG33" s="130"/>
      <c r="GH33" s="130"/>
      <c r="GI33" s="130"/>
      <c r="GJ33" s="130"/>
      <c r="GK33" s="130"/>
      <c r="GL33" s="130"/>
      <c r="GM33" s="130"/>
      <c r="GN33" s="130"/>
      <c r="GO33" s="130"/>
      <c r="GP33" s="130"/>
      <c r="GQ33" s="130"/>
      <c r="GR33" s="130"/>
      <c r="GS33" s="130"/>
      <c r="GT33" s="130"/>
      <c r="GU33" s="130"/>
      <c r="GV33" s="130"/>
      <c r="GW33" s="130"/>
      <c r="GX33" s="130"/>
      <c r="GY33" s="130"/>
      <c r="GZ33" s="130"/>
      <c r="HA33" s="130"/>
      <c r="HB33" s="130"/>
      <c r="HC33" s="130"/>
      <c r="HD33" s="130"/>
      <c r="HE33" s="130"/>
      <c r="HF33" s="130"/>
      <c r="HG33" s="130"/>
      <c r="HH33" s="130"/>
      <c r="HI33" s="130"/>
      <c r="HJ33" s="130"/>
      <c r="HK33" s="130"/>
      <c r="HL33" s="130"/>
      <c r="HM33" s="130"/>
      <c r="HN33" s="130"/>
      <c r="HO33" s="130"/>
      <c r="HP33" s="130"/>
      <c r="HQ33" s="130"/>
      <c r="HR33" s="130"/>
      <c r="HS33" s="130"/>
      <c r="HT33" s="130"/>
      <c r="HU33" s="130"/>
      <c r="HV33" s="130"/>
      <c r="HW33" s="130"/>
      <c r="HX33" s="130"/>
      <c r="HY33" s="130"/>
      <c r="HZ33" s="130"/>
      <c r="IA33" s="130"/>
      <c r="IB33" s="130"/>
      <c r="IC33" s="130"/>
      <c r="ID33" s="130"/>
      <c r="IE33" s="130"/>
      <c r="IF33" s="130"/>
      <c r="IG33" s="130"/>
      <c r="IH33" s="130"/>
      <c r="II33" s="130"/>
      <c r="IJ33" s="130"/>
      <c r="IK33" s="130"/>
      <c r="IL33" s="130"/>
      <c r="IM33" s="130"/>
      <c r="IN33" s="130"/>
      <c r="IO33" s="130"/>
      <c r="IP33" s="130"/>
      <c r="IQ33" s="130"/>
      <c r="IR33" s="130"/>
      <c r="IS33" s="130"/>
      <c r="IT33" s="130"/>
      <c r="IU33" s="130"/>
      <c r="IV33" s="130"/>
    </row>
    <row r="34" spans="1:256" ht="28.5">
      <c r="A34" s="133"/>
      <c r="B34" s="134" t="s">
        <v>217</v>
      </c>
      <c r="C34" s="141" t="s">
        <v>218</v>
      </c>
      <c r="D34" s="136"/>
      <c r="E34" s="125"/>
      <c r="F34" s="174">
        <f t="shared" si="0"/>
        <v>748359.63</v>
      </c>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P34" s="130"/>
      <c r="EQ34" s="130"/>
      <c r="ER34" s="130"/>
      <c r="ES34" s="130"/>
      <c r="ET34" s="130"/>
      <c r="EU34" s="130"/>
      <c r="EV34" s="130"/>
      <c r="EW34" s="130"/>
      <c r="EX34" s="130"/>
      <c r="EY34" s="130"/>
      <c r="EZ34" s="130"/>
      <c r="FA34" s="130"/>
      <c r="FB34" s="130"/>
      <c r="FC34" s="130"/>
      <c r="FD34" s="130"/>
      <c r="FE34" s="130"/>
      <c r="FF34" s="130"/>
      <c r="FG34" s="130"/>
      <c r="FH34" s="130"/>
      <c r="FI34" s="130"/>
      <c r="FJ34" s="130"/>
      <c r="FK34" s="130"/>
      <c r="FL34" s="130"/>
      <c r="FM34" s="130"/>
      <c r="FN34" s="130"/>
      <c r="FO34" s="130"/>
      <c r="FP34" s="130"/>
      <c r="FQ34" s="130"/>
      <c r="FR34" s="130"/>
      <c r="FS34" s="130"/>
      <c r="FT34" s="130"/>
      <c r="FU34" s="130"/>
      <c r="FV34" s="130"/>
      <c r="FW34" s="130"/>
      <c r="FX34" s="130"/>
      <c r="FY34" s="130"/>
      <c r="FZ34" s="130"/>
      <c r="GA34" s="130"/>
      <c r="GB34" s="130"/>
      <c r="GC34" s="130"/>
      <c r="GD34" s="130"/>
      <c r="GE34" s="130"/>
      <c r="GF34" s="130"/>
      <c r="GG34" s="130"/>
      <c r="GH34" s="130"/>
      <c r="GI34" s="130"/>
      <c r="GJ34" s="130"/>
      <c r="GK34" s="130"/>
      <c r="GL34" s="130"/>
      <c r="GM34" s="130"/>
      <c r="GN34" s="130"/>
      <c r="GO34" s="130"/>
      <c r="GP34" s="130"/>
      <c r="GQ34" s="130"/>
      <c r="GR34" s="130"/>
      <c r="GS34" s="130"/>
      <c r="GT34" s="130"/>
      <c r="GU34" s="130"/>
      <c r="GV34" s="130"/>
      <c r="GW34" s="130"/>
      <c r="GX34" s="130"/>
      <c r="GY34" s="130"/>
      <c r="GZ34" s="130"/>
      <c r="HA34" s="130"/>
      <c r="HB34" s="130"/>
      <c r="HC34" s="130"/>
      <c r="HD34" s="130"/>
      <c r="HE34" s="130"/>
      <c r="HF34" s="130"/>
      <c r="HG34" s="130"/>
      <c r="HH34" s="130"/>
      <c r="HI34" s="130"/>
      <c r="HJ34" s="130"/>
      <c r="HK34" s="130"/>
      <c r="HL34" s="130"/>
      <c r="HM34" s="130"/>
      <c r="HN34" s="130"/>
      <c r="HO34" s="130"/>
      <c r="HP34" s="130"/>
      <c r="HQ34" s="130"/>
      <c r="HR34" s="130"/>
      <c r="HS34" s="130"/>
      <c r="HT34" s="130"/>
      <c r="HU34" s="130"/>
      <c r="HV34" s="130"/>
      <c r="HW34" s="130"/>
      <c r="HX34" s="130"/>
      <c r="HY34" s="130"/>
      <c r="HZ34" s="130"/>
      <c r="IA34" s="130"/>
      <c r="IB34" s="130"/>
      <c r="IC34" s="130"/>
      <c r="ID34" s="130"/>
      <c r="IE34" s="130"/>
      <c r="IF34" s="130"/>
      <c r="IG34" s="130"/>
      <c r="IH34" s="130"/>
      <c r="II34" s="130"/>
      <c r="IJ34" s="130"/>
      <c r="IK34" s="130"/>
      <c r="IL34" s="130"/>
      <c r="IM34" s="130"/>
      <c r="IN34" s="130"/>
      <c r="IO34" s="130"/>
      <c r="IP34" s="130"/>
      <c r="IQ34" s="130"/>
      <c r="IR34" s="130"/>
      <c r="IS34" s="130"/>
      <c r="IT34" s="130"/>
      <c r="IU34" s="130"/>
      <c r="IV34" s="130"/>
    </row>
    <row r="35" spans="1:256" ht="45">
      <c r="A35" s="133"/>
      <c r="B35" s="138" t="s">
        <v>232</v>
      </c>
      <c r="C35" s="142" t="s">
        <v>233</v>
      </c>
      <c r="D35" s="136"/>
      <c r="E35" s="125"/>
      <c r="F35" s="174">
        <f t="shared" si="0"/>
        <v>748359.63</v>
      </c>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c r="FG35" s="130"/>
      <c r="FH35" s="130"/>
      <c r="FI35" s="130"/>
      <c r="FJ35" s="130"/>
      <c r="FK35" s="130"/>
      <c r="FL35" s="130"/>
      <c r="FM35" s="130"/>
      <c r="FN35" s="130"/>
      <c r="FO35" s="130"/>
      <c r="FP35" s="130"/>
      <c r="FQ35" s="130"/>
      <c r="FR35" s="130"/>
      <c r="FS35" s="130"/>
      <c r="FT35" s="130"/>
      <c r="FU35" s="130"/>
      <c r="FV35" s="130"/>
      <c r="FW35" s="130"/>
      <c r="FX35" s="130"/>
      <c r="FY35" s="130"/>
      <c r="FZ35" s="130"/>
      <c r="GA35" s="130"/>
      <c r="GB35" s="130"/>
      <c r="GC35" s="130"/>
      <c r="GD35" s="130"/>
      <c r="GE35" s="130"/>
      <c r="GF35" s="130"/>
      <c r="GG35" s="130"/>
      <c r="GH35" s="130"/>
      <c r="GI35" s="130"/>
      <c r="GJ35" s="130"/>
      <c r="GK35" s="130"/>
      <c r="GL35" s="130"/>
      <c r="GM35" s="130"/>
      <c r="GN35" s="130"/>
      <c r="GO35" s="130"/>
      <c r="GP35" s="130"/>
      <c r="GQ35" s="130"/>
      <c r="GR35" s="130"/>
      <c r="GS35" s="130"/>
      <c r="GT35" s="130"/>
      <c r="GU35" s="130"/>
      <c r="GV35" s="130"/>
      <c r="GW35" s="130"/>
      <c r="GX35" s="130"/>
      <c r="GY35" s="130"/>
      <c r="GZ35" s="130"/>
      <c r="HA35" s="130"/>
      <c r="HB35" s="130"/>
      <c r="HC35" s="130"/>
      <c r="HD35" s="130"/>
      <c r="HE35" s="130"/>
      <c r="HF35" s="130"/>
      <c r="HG35" s="130"/>
      <c r="HH35" s="130"/>
      <c r="HI35" s="130"/>
      <c r="HJ35" s="130"/>
      <c r="HK35" s="130"/>
      <c r="HL35" s="130"/>
      <c r="HM35" s="130"/>
      <c r="HN35" s="130"/>
      <c r="HO35" s="130"/>
      <c r="HP35" s="130"/>
      <c r="HQ35" s="130"/>
      <c r="HR35" s="130"/>
      <c r="HS35" s="130"/>
      <c r="HT35" s="130"/>
      <c r="HU35" s="130"/>
      <c r="HV35" s="130"/>
      <c r="HW35" s="130"/>
      <c r="HX35" s="130"/>
      <c r="HY35" s="130"/>
      <c r="HZ35" s="130"/>
      <c r="IA35" s="130"/>
      <c r="IB35" s="130"/>
      <c r="IC35" s="130"/>
      <c r="ID35" s="130"/>
      <c r="IE35" s="130"/>
      <c r="IF35" s="130"/>
      <c r="IG35" s="130"/>
      <c r="IH35" s="130"/>
      <c r="II35" s="130"/>
      <c r="IJ35" s="130"/>
      <c r="IK35" s="130"/>
      <c r="IL35" s="130"/>
      <c r="IM35" s="130"/>
      <c r="IN35" s="130"/>
      <c r="IO35" s="130"/>
      <c r="IP35" s="130"/>
      <c r="IQ35" s="130"/>
      <c r="IR35" s="130"/>
      <c r="IS35" s="130"/>
      <c r="IT35" s="130"/>
      <c r="IU35" s="130"/>
      <c r="IV35" s="130"/>
    </row>
    <row r="36" spans="1:256" ht="15">
      <c r="A36" s="133"/>
      <c r="B36" s="138" t="s">
        <v>234</v>
      </c>
      <c r="C36" s="142" t="s">
        <v>235</v>
      </c>
      <c r="D36" s="136"/>
      <c r="E36" s="125"/>
      <c r="F36" s="174">
        <f t="shared" si="0"/>
        <v>748359.63</v>
      </c>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c r="EM36" s="130"/>
      <c r="EN36" s="130"/>
      <c r="EO36" s="130"/>
      <c r="EP36" s="130"/>
      <c r="EQ36" s="130"/>
      <c r="ER36" s="130"/>
      <c r="ES36" s="130"/>
      <c r="ET36" s="130"/>
      <c r="EU36" s="130"/>
      <c r="EV36" s="130"/>
      <c r="EW36" s="130"/>
      <c r="EX36" s="130"/>
      <c r="EY36" s="130"/>
      <c r="EZ36" s="130"/>
      <c r="FA36" s="130"/>
      <c r="FB36" s="130"/>
      <c r="FC36" s="130"/>
      <c r="FD36" s="130"/>
      <c r="FE36" s="130"/>
      <c r="FF36" s="130"/>
      <c r="FG36" s="130"/>
      <c r="FH36" s="130"/>
      <c r="FI36" s="130"/>
      <c r="FJ36" s="130"/>
      <c r="FK36" s="130"/>
      <c r="FL36" s="130"/>
      <c r="FM36" s="130"/>
      <c r="FN36" s="130"/>
      <c r="FO36" s="130"/>
      <c r="FP36" s="130"/>
      <c r="FQ36" s="130"/>
      <c r="FR36" s="130"/>
      <c r="FS36" s="130"/>
      <c r="FT36" s="130"/>
      <c r="FU36" s="130"/>
      <c r="FV36" s="130"/>
      <c r="FW36" s="130"/>
      <c r="FX36" s="130"/>
      <c r="FY36" s="130"/>
      <c r="FZ36" s="130"/>
      <c r="GA36" s="130"/>
      <c r="GB36" s="130"/>
      <c r="GC36" s="130"/>
      <c r="GD36" s="130"/>
      <c r="GE36" s="130"/>
      <c r="GF36" s="130"/>
      <c r="GG36" s="130"/>
      <c r="GH36" s="130"/>
      <c r="GI36" s="130"/>
      <c r="GJ36" s="130"/>
      <c r="GK36" s="130"/>
      <c r="GL36" s="130"/>
      <c r="GM36" s="130"/>
      <c r="GN36" s="130"/>
      <c r="GO36" s="130"/>
      <c r="GP36" s="130"/>
      <c r="GQ36" s="130"/>
      <c r="GR36" s="130"/>
      <c r="GS36" s="130"/>
      <c r="GT36" s="130"/>
      <c r="GU36" s="130"/>
      <c r="GV36" s="130"/>
      <c r="GW36" s="130"/>
      <c r="GX36" s="130"/>
      <c r="GY36" s="130"/>
      <c r="GZ36" s="130"/>
      <c r="HA36" s="130"/>
      <c r="HB36" s="130"/>
      <c r="HC36" s="130"/>
      <c r="HD36" s="130"/>
      <c r="HE36" s="130"/>
      <c r="HF36" s="130"/>
      <c r="HG36" s="130"/>
      <c r="HH36" s="130"/>
      <c r="HI36" s="130"/>
      <c r="HJ36" s="130"/>
      <c r="HK36" s="130"/>
      <c r="HL36" s="130"/>
      <c r="HM36" s="130"/>
      <c r="HN36" s="130"/>
      <c r="HO36" s="130"/>
      <c r="HP36" s="130"/>
      <c r="HQ36" s="130"/>
      <c r="HR36" s="130"/>
      <c r="HS36" s="130"/>
      <c r="HT36" s="130"/>
      <c r="HU36" s="130"/>
      <c r="HV36" s="130"/>
      <c r="HW36" s="130"/>
      <c r="HX36" s="130"/>
      <c r="HY36" s="130"/>
      <c r="HZ36" s="130"/>
      <c r="IA36" s="130"/>
      <c r="IB36" s="130"/>
      <c r="IC36" s="130"/>
      <c r="ID36" s="130"/>
      <c r="IE36" s="130"/>
      <c r="IF36" s="130"/>
      <c r="IG36" s="130"/>
      <c r="IH36" s="130"/>
      <c r="II36" s="130"/>
      <c r="IJ36" s="130"/>
      <c r="IK36" s="130"/>
      <c r="IL36" s="130"/>
      <c r="IM36" s="130"/>
      <c r="IN36" s="130"/>
      <c r="IO36" s="130"/>
      <c r="IP36" s="130"/>
      <c r="IQ36" s="130"/>
      <c r="IR36" s="130"/>
      <c r="IS36" s="130"/>
      <c r="IT36" s="130"/>
      <c r="IU36" s="130"/>
      <c r="IV36" s="130"/>
    </row>
    <row r="37" spans="1:256" ht="15">
      <c r="A37" s="133"/>
      <c r="B37" s="135" t="s">
        <v>236</v>
      </c>
      <c r="C37" s="142" t="s">
        <v>237</v>
      </c>
      <c r="D37" s="136"/>
      <c r="E37" s="125"/>
      <c r="F37" s="174">
        <f>F38</f>
        <v>748359.63</v>
      </c>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c r="EW37" s="130"/>
      <c r="EX37" s="130"/>
      <c r="EY37" s="130"/>
      <c r="EZ37" s="130"/>
      <c r="FA37" s="130"/>
      <c r="FB37" s="130"/>
      <c r="FC37" s="130"/>
      <c r="FD37" s="130"/>
      <c r="FE37" s="130"/>
      <c r="FF37" s="130"/>
      <c r="FG37" s="130"/>
      <c r="FH37" s="130"/>
      <c r="FI37" s="130"/>
      <c r="FJ37" s="130"/>
      <c r="FK37" s="130"/>
      <c r="FL37" s="130"/>
      <c r="FM37" s="130"/>
      <c r="FN37" s="130"/>
      <c r="FO37" s="130"/>
      <c r="FP37" s="130"/>
      <c r="FQ37" s="130"/>
      <c r="FR37" s="130"/>
      <c r="FS37" s="130"/>
      <c r="FT37" s="130"/>
      <c r="FU37" s="130"/>
      <c r="FV37" s="130"/>
      <c r="FW37" s="130"/>
      <c r="FX37" s="130"/>
      <c r="FY37" s="130"/>
      <c r="FZ37" s="130"/>
      <c r="GA37" s="130"/>
      <c r="GB37" s="130"/>
      <c r="GC37" s="130"/>
      <c r="GD37" s="130"/>
      <c r="GE37" s="130"/>
      <c r="GF37" s="130"/>
      <c r="GG37" s="130"/>
      <c r="GH37" s="130"/>
      <c r="GI37" s="130"/>
      <c r="GJ37" s="130"/>
      <c r="GK37" s="130"/>
      <c r="GL37" s="130"/>
      <c r="GM37" s="130"/>
      <c r="GN37" s="130"/>
      <c r="GO37" s="130"/>
      <c r="GP37" s="130"/>
      <c r="GQ37" s="130"/>
      <c r="GR37" s="130"/>
      <c r="GS37" s="130"/>
      <c r="GT37" s="130"/>
      <c r="GU37" s="130"/>
      <c r="GV37" s="130"/>
      <c r="GW37" s="130"/>
      <c r="GX37" s="130"/>
      <c r="GY37" s="130"/>
      <c r="GZ37" s="130"/>
      <c r="HA37" s="130"/>
      <c r="HB37" s="130"/>
      <c r="HC37" s="130"/>
      <c r="HD37" s="130"/>
      <c r="HE37" s="130"/>
      <c r="HF37" s="130"/>
      <c r="HG37" s="130"/>
      <c r="HH37" s="130"/>
      <c r="HI37" s="130"/>
      <c r="HJ37" s="130"/>
      <c r="HK37" s="130"/>
      <c r="HL37" s="130"/>
      <c r="HM37" s="130"/>
      <c r="HN37" s="130"/>
      <c r="HO37" s="130"/>
      <c r="HP37" s="130"/>
      <c r="HQ37" s="130"/>
      <c r="HR37" s="130"/>
      <c r="HS37" s="130"/>
      <c r="HT37" s="130"/>
      <c r="HU37" s="130"/>
      <c r="HV37" s="130"/>
      <c r="HW37" s="130"/>
      <c r="HX37" s="130"/>
      <c r="HY37" s="130"/>
      <c r="HZ37" s="130"/>
      <c r="IA37" s="130"/>
      <c r="IB37" s="130"/>
      <c r="IC37" s="130"/>
      <c r="ID37" s="130"/>
      <c r="IE37" s="130"/>
      <c r="IF37" s="130"/>
      <c r="IG37" s="130"/>
      <c r="IH37" s="130"/>
      <c r="II37" s="130"/>
      <c r="IJ37" s="130"/>
      <c r="IK37" s="130"/>
      <c r="IL37" s="130"/>
      <c r="IM37" s="130"/>
      <c r="IN37" s="130"/>
      <c r="IO37" s="130"/>
      <c r="IP37" s="130"/>
      <c r="IQ37" s="130"/>
      <c r="IR37" s="130"/>
      <c r="IS37" s="130"/>
      <c r="IT37" s="130"/>
      <c r="IU37" s="130"/>
      <c r="IV37" s="130"/>
    </row>
    <row r="38" spans="1:256" ht="14.25">
      <c r="A38" s="133"/>
      <c r="B38" s="134" t="s">
        <v>161</v>
      </c>
      <c r="C38" s="142" t="s">
        <v>237</v>
      </c>
      <c r="D38" s="141" t="s">
        <v>160</v>
      </c>
      <c r="E38" s="125"/>
      <c r="F38" s="173">
        <f t="shared" si="0"/>
        <v>748359.63</v>
      </c>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130"/>
      <c r="ES38" s="130"/>
      <c r="ET38" s="130"/>
      <c r="EU38" s="130"/>
      <c r="EV38" s="130"/>
      <c r="EW38" s="130"/>
      <c r="EX38" s="130"/>
      <c r="EY38" s="130"/>
      <c r="EZ38" s="130"/>
      <c r="FA38" s="130"/>
      <c r="FB38" s="130"/>
      <c r="FC38" s="130"/>
      <c r="FD38" s="130"/>
      <c r="FE38" s="130"/>
      <c r="FF38" s="130"/>
      <c r="FG38" s="130"/>
      <c r="FH38" s="130"/>
      <c r="FI38" s="130"/>
      <c r="FJ38" s="130"/>
      <c r="FK38" s="130"/>
      <c r="FL38" s="130"/>
      <c r="FM38" s="130"/>
      <c r="FN38" s="130"/>
      <c r="FO38" s="130"/>
      <c r="FP38" s="130"/>
      <c r="FQ38" s="130"/>
      <c r="FR38" s="130"/>
      <c r="FS38" s="130"/>
      <c r="FT38" s="130"/>
      <c r="FU38" s="130"/>
      <c r="FV38" s="130"/>
      <c r="FW38" s="130"/>
      <c r="FX38" s="130"/>
      <c r="FY38" s="130"/>
      <c r="FZ38" s="130"/>
      <c r="GA38" s="130"/>
      <c r="GB38" s="130"/>
      <c r="GC38" s="130"/>
      <c r="GD38" s="130"/>
      <c r="GE38" s="130"/>
      <c r="GF38" s="130"/>
      <c r="GG38" s="130"/>
      <c r="GH38" s="130"/>
      <c r="GI38" s="130"/>
      <c r="GJ38" s="130"/>
      <c r="GK38" s="130"/>
      <c r="GL38" s="130"/>
      <c r="GM38" s="130"/>
      <c r="GN38" s="130"/>
      <c r="GO38" s="130"/>
      <c r="GP38" s="130"/>
      <c r="GQ38" s="130"/>
      <c r="GR38" s="130"/>
      <c r="GS38" s="130"/>
      <c r="GT38" s="130"/>
      <c r="GU38" s="130"/>
      <c r="GV38" s="130"/>
      <c r="GW38" s="130"/>
      <c r="GX38" s="130"/>
      <c r="GY38" s="130"/>
      <c r="GZ38" s="130"/>
      <c r="HA38" s="130"/>
      <c r="HB38" s="130"/>
      <c r="HC38" s="130"/>
      <c r="HD38" s="130"/>
      <c r="HE38" s="130"/>
      <c r="HF38" s="130"/>
      <c r="HG38" s="130"/>
      <c r="HH38" s="130"/>
      <c r="HI38" s="130"/>
      <c r="HJ38" s="130"/>
      <c r="HK38" s="130"/>
      <c r="HL38" s="130"/>
      <c r="HM38" s="130"/>
      <c r="HN38" s="130"/>
      <c r="HO38" s="130"/>
      <c r="HP38" s="130"/>
      <c r="HQ38" s="130"/>
      <c r="HR38" s="130"/>
      <c r="HS38" s="130"/>
      <c r="HT38" s="130"/>
      <c r="HU38" s="130"/>
      <c r="HV38" s="130"/>
      <c r="HW38" s="130"/>
      <c r="HX38" s="130"/>
      <c r="HY38" s="130"/>
      <c r="HZ38" s="130"/>
      <c r="IA38" s="130"/>
      <c r="IB38" s="130"/>
      <c r="IC38" s="130"/>
      <c r="ID38" s="130"/>
      <c r="IE38" s="130"/>
      <c r="IF38" s="130"/>
      <c r="IG38" s="130"/>
      <c r="IH38" s="130"/>
      <c r="II38" s="130"/>
      <c r="IJ38" s="130"/>
      <c r="IK38" s="130"/>
      <c r="IL38" s="130"/>
      <c r="IM38" s="130"/>
      <c r="IN38" s="130"/>
      <c r="IO38" s="130"/>
      <c r="IP38" s="130"/>
      <c r="IQ38" s="130"/>
      <c r="IR38" s="130"/>
      <c r="IS38" s="130"/>
      <c r="IT38" s="130"/>
      <c r="IU38" s="130"/>
      <c r="IV38" s="130"/>
    </row>
    <row r="39" spans="1:256" ht="30">
      <c r="A39" s="133"/>
      <c r="B39" s="139" t="s">
        <v>104</v>
      </c>
      <c r="C39" s="142" t="s">
        <v>237</v>
      </c>
      <c r="D39" s="142" t="s">
        <v>160</v>
      </c>
      <c r="E39" s="125">
        <v>240</v>
      </c>
      <c r="F39" s="174">
        <v>748359.63</v>
      </c>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c r="EP39" s="130"/>
      <c r="EQ39" s="130"/>
      <c r="ER39" s="130"/>
      <c r="ES39" s="130"/>
      <c r="ET39" s="130"/>
      <c r="EU39" s="130"/>
      <c r="EV39" s="130"/>
      <c r="EW39" s="130"/>
      <c r="EX39" s="130"/>
      <c r="EY39" s="130"/>
      <c r="EZ39" s="130"/>
      <c r="FA39" s="130"/>
      <c r="FB39" s="130"/>
      <c r="FC39" s="130"/>
      <c r="FD39" s="130"/>
      <c r="FE39" s="130"/>
      <c r="FF39" s="130"/>
      <c r="FG39" s="130"/>
      <c r="FH39" s="130"/>
      <c r="FI39" s="130"/>
      <c r="FJ39" s="130"/>
      <c r="FK39" s="130"/>
      <c r="FL39" s="130"/>
      <c r="FM39" s="130"/>
      <c r="FN39" s="130"/>
      <c r="FO39" s="130"/>
      <c r="FP39" s="130"/>
      <c r="FQ39" s="130"/>
      <c r="FR39" s="130"/>
      <c r="FS39" s="130"/>
      <c r="FT39" s="130"/>
      <c r="FU39" s="130"/>
      <c r="FV39" s="130"/>
      <c r="FW39" s="130"/>
      <c r="FX39" s="130"/>
      <c r="FY39" s="130"/>
      <c r="FZ39" s="130"/>
      <c r="GA39" s="130"/>
      <c r="GB39" s="130"/>
      <c r="GC39" s="130"/>
      <c r="GD39" s="130"/>
      <c r="GE39" s="130"/>
      <c r="GF39" s="130"/>
      <c r="GG39" s="130"/>
      <c r="GH39" s="130"/>
      <c r="GI39" s="130"/>
      <c r="GJ39" s="130"/>
      <c r="GK39" s="130"/>
      <c r="GL39" s="130"/>
      <c r="GM39" s="130"/>
      <c r="GN39" s="130"/>
      <c r="GO39" s="130"/>
      <c r="GP39" s="130"/>
      <c r="GQ39" s="130"/>
      <c r="GR39" s="130"/>
      <c r="GS39" s="130"/>
      <c r="GT39" s="130"/>
      <c r="GU39" s="130"/>
      <c r="GV39" s="130"/>
      <c r="GW39" s="130"/>
      <c r="GX39" s="130"/>
      <c r="GY39" s="130"/>
      <c r="GZ39" s="130"/>
      <c r="HA39" s="130"/>
      <c r="HB39" s="130"/>
      <c r="HC39" s="130"/>
      <c r="HD39" s="130"/>
      <c r="HE39" s="130"/>
      <c r="HF39" s="130"/>
      <c r="HG39" s="130"/>
      <c r="HH39" s="130"/>
      <c r="HI39" s="130"/>
      <c r="HJ39" s="130"/>
      <c r="HK39" s="130"/>
      <c r="HL39" s="130"/>
      <c r="HM39" s="130"/>
      <c r="HN39" s="130"/>
      <c r="HO39" s="130"/>
      <c r="HP39" s="130"/>
      <c r="HQ39" s="130"/>
      <c r="HR39" s="130"/>
      <c r="HS39" s="130"/>
      <c r="HT39" s="130"/>
      <c r="HU39" s="130"/>
      <c r="HV39" s="130"/>
      <c r="HW39" s="130"/>
      <c r="HX39" s="130"/>
      <c r="HY39" s="130"/>
      <c r="HZ39" s="130"/>
      <c r="IA39" s="130"/>
      <c r="IB39" s="130"/>
      <c r="IC39" s="130"/>
      <c r="ID39" s="130"/>
      <c r="IE39" s="130"/>
      <c r="IF39" s="130"/>
      <c r="IG39" s="130"/>
      <c r="IH39" s="130"/>
      <c r="II39" s="130"/>
      <c r="IJ39" s="130"/>
      <c r="IK39" s="130"/>
      <c r="IL39" s="130"/>
      <c r="IM39" s="130"/>
      <c r="IN39" s="130"/>
      <c r="IO39" s="130"/>
      <c r="IP39" s="130"/>
      <c r="IQ39" s="130"/>
      <c r="IR39" s="130"/>
      <c r="IS39" s="130"/>
      <c r="IT39" s="130"/>
      <c r="IU39" s="130"/>
      <c r="IV39" s="130"/>
    </row>
    <row r="40" spans="1:256" ht="42.75">
      <c r="A40" s="133"/>
      <c r="B40" s="144" t="s">
        <v>165</v>
      </c>
      <c r="C40" s="141" t="s">
        <v>238</v>
      </c>
      <c r="D40" s="142"/>
      <c r="E40" s="125"/>
      <c r="F40" s="173">
        <f>F41</f>
        <v>533877</v>
      </c>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c r="EP40" s="130"/>
      <c r="EQ40" s="130"/>
      <c r="ER40" s="130"/>
      <c r="ES40" s="130"/>
      <c r="ET40" s="130"/>
      <c r="EU40" s="130"/>
      <c r="EV40" s="130"/>
      <c r="EW40" s="130"/>
      <c r="EX40" s="130"/>
      <c r="EY40" s="130"/>
      <c r="EZ40" s="130"/>
      <c r="FA40" s="130"/>
      <c r="FB40" s="130"/>
      <c r="FC40" s="130"/>
      <c r="FD40" s="130"/>
      <c r="FE40" s="130"/>
      <c r="FF40" s="130"/>
      <c r="FG40" s="130"/>
      <c r="FH40" s="130"/>
      <c r="FI40" s="130"/>
      <c r="FJ40" s="130"/>
      <c r="FK40" s="130"/>
      <c r="FL40" s="130"/>
      <c r="FM40" s="130"/>
      <c r="FN40" s="130"/>
      <c r="FO40" s="130"/>
      <c r="FP40" s="130"/>
      <c r="FQ40" s="130"/>
      <c r="FR40" s="130"/>
      <c r="FS40" s="130"/>
      <c r="FT40" s="130"/>
      <c r="FU40" s="130"/>
      <c r="FV40" s="130"/>
      <c r="FW40" s="130"/>
      <c r="FX40" s="130"/>
      <c r="FY40" s="130"/>
      <c r="FZ40" s="130"/>
      <c r="GA40" s="130"/>
      <c r="GB40" s="130"/>
      <c r="GC40" s="130"/>
      <c r="GD40" s="130"/>
      <c r="GE40" s="130"/>
      <c r="GF40" s="130"/>
      <c r="GG40" s="130"/>
      <c r="GH40" s="130"/>
      <c r="GI40" s="130"/>
      <c r="GJ40" s="130"/>
      <c r="GK40" s="130"/>
      <c r="GL40" s="130"/>
      <c r="GM40" s="130"/>
      <c r="GN40" s="130"/>
      <c r="GO40" s="130"/>
      <c r="GP40" s="130"/>
      <c r="GQ40" s="130"/>
      <c r="GR40" s="130"/>
      <c r="GS40" s="130"/>
      <c r="GT40" s="130"/>
      <c r="GU40" s="130"/>
      <c r="GV40" s="130"/>
      <c r="GW40" s="130"/>
      <c r="GX40" s="130"/>
      <c r="GY40" s="130"/>
      <c r="GZ40" s="130"/>
      <c r="HA40" s="130"/>
      <c r="HB40" s="130"/>
      <c r="HC40" s="130"/>
      <c r="HD40" s="130"/>
      <c r="HE40" s="130"/>
      <c r="HF40" s="130"/>
      <c r="HG40" s="130"/>
      <c r="HH40" s="130"/>
      <c r="HI40" s="130"/>
      <c r="HJ40" s="130"/>
      <c r="HK40" s="130"/>
      <c r="HL40" s="130"/>
      <c r="HM40" s="130"/>
      <c r="HN40" s="130"/>
      <c r="HO40" s="130"/>
      <c r="HP40" s="130"/>
      <c r="HQ40" s="130"/>
      <c r="HR40" s="130"/>
      <c r="HS40" s="130"/>
      <c r="HT40" s="130"/>
      <c r="HU40" s="130"/>
      <c r="HV40" s="130"/>
      <c r="HW40" s="130"/>
      <c r="HX40" s="130"/>
      <c r="HY40" s="130"/>
      <c r="HZ40" s="130"/>
      <c r="IA40" s="130"/>
      <c r="IB40" s="130"/>
      <c r="IC40" s="130"/>
      <c r="ID40" s="130"/>
      <c r="IE40" s="130"/>
      <c r="IF40" s="130"/>
      <c r="IG40" s="130"/>
      <c r="IH40" s="130"/>
      <c r="II40" s="130"/>
      <c r="IJ40" s="130"/>
      <c r="IK40" s="130"/>
      <c r="IL40" s="130"/>
      <c r="IM40" s="130"/>
      <c r="IN40" s="130"/>
      <c r="IO40" s="130"/>
      <c r="IP40" s="130"/>
      <c r="IQ40" s="130"/>
      <c r="IR40" s="130"/>
      <c r="IS40" s="130"/>
      <c r="IT40" s="130"/>
      <c r="IU40" s="130"/>
      <c r="IV40" s="130"/>
    </row>
    <row r="41" spans="1:256" ht="60">
      <c r="A41" s="133"/>
      <c r="B41" s="138" t="s">
        <v>239</v>
      </c>
      <c r="C41" s="142" t="s">
        <v>240</v>
      </c>
      <c r="D41" s="142"/>
      <c r="E41" s="125"/>
      <c r="F41" s="174">
        <f>F42+F46</f>
        <v>533877</v>
      </c>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30"/>
      <c r="DG41" s="130"/>
      <c r="DH41" s="130"/>
      <c r="DI41" s="130"/>
      <c r="DJ41" s="130"/>
      <c r="DK41" s="130"/>
      <c r="DL41" s="130"/>
      <c r="DM41" s="130"/>
      <c r="DN41" s="130"/>
      <c r="DO41" s="130"/>
      <c r="DP41" s="130"/>
      <c r="DQ41" s="130"/>
      <c r="DR41" s="130"/>
      <c r="DS41" s="130"/>
      <c r="DT41" s="130"/>
      <c r="DU41" s="130"/>
      <c r="DV41" s="130"/>
      <c r="DW41" s="130"/>
      <c r="DX41" s="130"/>
      <c r="DY41" s="130"/>
      <c r="DZ41" s="130"/>
      <c r="EA41" s="130"/>
      <c r="EB41" s="130"/>
      <c r="EC41" s="130"/>
      <c r="ED41" s="130"/>
      <c r="EE41" s="130"/>
      <c r="EF41" s="130"/>
      <c r="EG41" s="130"/>
      <c r="EH41" s="130"/>
      <c r="EI41" s="130"/>
      <c r="EJ41" s="130"/>
      <c r="EK41" s="130"/>
      <c r="EL41" s="130"/>
      <c r="EM41" s="130"/>
      <c r="EN41" s="130"/>
      <c r="EO41" s="130"/>
      <c r="EP41" s="130"/>
      <c r="EQ41" s="130"/>
      <c r="ER41" s="130"/>
      <c r="ES41" s="130"/>
      <c r="ET41" s="130"/>
      <c r="EU41" s="130"/>
      <c r="EV41" s="130"/>
      <c r="EW41" s="130"/>
      <c r="EX41" s="130"/>
      <c r="EY41" s="130"/>
      <c r="EZ41" s="130"/>
      <c r="FA41" s="130"/>
      <c r="FB41" s="130"/>
      <c r="FC41" s="130"/>
      <c r="FD41" s="130"/>
      <c r="FE41" s="130"/>
      <c r="FF41" s="130"/>
      <c r="FG41" s="130"/>
      <c r="FH41" s="130"/>
      <c r="FI41" s="130"/>
      <c r="FJ41" s="130"/>
      <c r="FK41" s="130"/>
      <c r="FL41" s="130"/>
      <c r="FM41" s="130"/>
      <c r="FN41" s="130"/>
      <c r="FO41" s="130"/>
      <c r="FP41" s="130"/>
      <c r="FQ41" s="130"/>
      <c r="FR41" s="130"/>
      <c r="FS41" s="130"/>
      <c r="FT41" s="130"/>
      <c r="FU41" s="130"/>
      <c r="FV41" s="130"/>
      <c r="FW41" s="130"/>
      <c r="FX41" s="130"/>
      <c r="FY41" s="130"/>
      <c r="FZ41" s="130"/>
      <c r="GA41" s="130"/>
      <c r="GB41" s="130"/>
      <c r="GC41" s="130"/>
      <c r="GD41" s="130"/>
      <c r="GE41" s="130"/>
      <c r="GF41" s="130"/>
      <c r="GG41" s="130"/>
      <c r="GH41" s="130"/>
      <c r="GI41" s="130"/>
      <c r="GJ41" s="130"/>
      <c r="GK41" s="130"/>
      <c r="GL41" s="130"/>
      <c r="GM41" s="130"/>
      <c r="GN41" s="130"/>
      <c r="GO41" s="130"/>
      <c r="GP41" s="130"/>
      <c r="GQ41" s="130"/>
      <c r="GR41" s="130"/>
      <c r="GS41" s="130"/>
      <c r="GT41" s="130"/>
      <c r="GU41" s="130"/>
      <c r="GV41" s="130"/>
      <c r="GW41" s="130"/>
      <c r="GX41" s="130"/>
      <c r="GY41" s="130"/>
      <c r="GZ41" s="130"/>
      <c r="HA41" s="130"/>
      <c r="HB41" s="130"/>
      <c r="HC41" s="130"/>
      <c r="HD41" s="130"/>
      <c r="HE41" s="130"/>
      <c r="HF41" s="130"/>
      <c r="HG41" s="130"/>
      <c r="HH41" s="130"/>
      <c r="HI41" s="130"/>
      <c r="HJ41" s="130"/>
      <c r="HK41" s="130"/>
      <c r="HL41" s="130"/>
      <c r="HM41" s="130"/>
      <c r="HN41" s="130"/>
      <c r="HO41" s="130"/>
      <c r="HP41" s="130"/>
      <c r="HQ41" s="130"/>
      <c r="HR41" s="130"/>
      <c r="HS41" s="130"/>
      <c r="HT41" s="130"/>
      <c r="HU41" s="130"/>
      <c r="HV41" s="130"/>
      <c r="HW41" s="130"/>
      <c r="HX41" s="130"/>
      <c r="HY41" s="130"/>
      <c r="HZ41" s="130"/>
      <c r="IA41" s="130"/>
      <c r="IB41" s="130"/>
      <c r="IC41" s="130"/>
      <c r="ID41" s="130"/>
      <c r="IE41" s="130"/>
      <c r="IF41" s="130"/>
      <c r="IG41" s="130"/>
      <c r="IH41" s="130"/>
      <c r="II41" s="130"/>
      <c r="IJ41" s="130"/>
      <c r="IK41" s="130"/>
      <c r="IL41" s="130"/>
      <c r="IM41" s="130"/>
      <c r="IN41" s="130"/>
      <c r="IO41" s="130"/>
      <c r="IP41" s="130"/>
      <c r="IQ41" s="130"/>
      <c r="IR41" s="130"/>
      <c r="IS41" s="130"/>
      <c r="IT41" s="130"/>
      <c r="IU41" s="130"/>
      <c r="IV41" s="130"/>
    </row>
    <row r="42" spans="1:256" ht="45">
      <c r="A42" s="133"/>
      <c r="B42" s="138" t="s">
        <v>241</v>
      </c>
      <c r="C42" s="142" t="s">
        <v>242</v>
      </c>
      <c r="D42" s="142"/>
      <c r="E42" s="125"/>
      <c r="F42" s="174">
        <f>F43</f>
        <v>39068</v>
      </c>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row>
    <row r="43" spans="1:256" ht="30">
      <c r="A43" s="133"/>
      <c r="B43" s="135" t="s">
        <v>243</v>
      </c>
      <c r="C43" s="142" t="s">
        <v>244</v>
      </c>
      <c r="D43" s="142"/>
      <c r="E43" s="125"/>
      <c r="F43" s="174">
        <f>F44</f>
        <v>39068</v>
      </c>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130"/>
      <c r="CN43" s="130"/>
      <c r="CO43" s="130"/>
      <c r="CP43" s="130"/>
      <c r="CQ43" s="130"/>
      <c r="CR43" s="130"/>
      <c r="CS43" s="130"/>
      <c r="CT43" s="130"/>
      <c r="CU43" s="130"/>
      <c r="CV43" s="130"/>
      <c r="CW43" s="130"/>
      <c r="CX43" s="130"/>
      <c r="CY43" s="130"/>
      <c r="CZ43" s="130"/>
      <c r="DA43" s="130"/>
      <c r="DB43" s="130"/>
      <c r="DC43" s="130"/>
      <c r="DD43" s="130"/>
      <c r="DE43" s="130"/>
      <c r="DF43" s="130"/>
      <c r="DG43" s="130"/>
      <c r="DH43" s="130"/>
      <c r="DI43" s="130"/>
      <c r="DJ43" s="130"/>
      <c r="DK43" s="130"/>
      <c r="DL43" s="130"/>
      <c r="DM43" s="130"/>
      <c r="DN43" s="130"/>
      <c r="DO43" s="130"/>
      <c r="DP43" s="130"/>
      <c r="DQ43" s="130"/>
      <c r="DR43" s="130"/>
      <c r="DS43" s="130"/>
      <c r="DT43" s="130"/>
      <c r="DU43" s="130"/>
      <c r="DV43" s="130"/>
      <c r="DW43" s="130"/>
      <c r="DX43" s="130"/>
      <c r="DY43" s="130"/>
      <c r="DZ43" s="130"/>
      <c r="EA43" s="130"/>
      <c r="EB43" s="130"/>
      <c r="EC43" s="130"/>
      <c r="ED43" s="130"/>
      <c r="EE43" s="130"/>
      <c r="EF43" s="130"/>
      <c r="EG43" s="130"/>
      <c r="EH43" s="130"/>
      <c r="EI43" s="130"/>
      <c r="EJ43" s="130"/>
      <c r="EK43" s="130"/>
      <c r="EL43" s="130"/>
      <c r="EM43" s="130"/>
      <c r="EN43" s="130"/>
      <c r="EO43" s="130"/>
      <c r="EP43" s="130"/>
      <c r="EQ43" s="130"/>
      <c r="ER43" s="130"/>
      <c r="ES43" s="130"/>
      <c r="ET43" s="130"/>
      <c r="EU43" s="130"/>
      <c r="EV43" s="130"/>
      <c r="EW43" s="130"/>
      <c r="EX43" s="130"/>
      <c r="EY43" s="130"/>
      <c r="EZ43" s="130"/>
      <c r="FA43" s="130"/>
      <c r="FB43" s="130"/>
      <c r="FC43" s="130"/>
      <c r="FD43" s="130"/>
      <c r="FE43" s="130"/>
      <c r="FF43" s="130"/>
      <c r="FG43" s="130"/>
      <c r="FH43" s="130"/>
      <c r="FI43" s="130"/>
      <c r="FJ43" s="130"/>
      <c r="FK43" s="130"/>
      <c r="FL43" s="130"/>
      <c r="FM43" s="130"/>
      <c r="FN43" s="130"/>
      <c r="FO43" s="130"/>
      <c r="FP43" s="130"/>
      <c r="FQ43" s="130"/>
      <c r="FR43" s="130"/>
      <c r="FS43" s="130"/>
      <c r="FT43" s="130"/>
      <c r="FU43" s="130"/>
      <c r="FV43" s="130"/>
      <c r="FW43" s="130"/>
      <c r="FX43" s="130"/>
      <c r="FY43" s="130"/>
      <c r="FZ43" s="130"/>
      <c r="GA43" s="130"/>
      <c r="GB43" s="130"/>
      <c r="GC43" s="130"/>
      <c r="GD43" s="130"/>
      <c r="GE43" s="130"/>
      <c r="GF43" s="130"/>
      <c r="GG43" s="130"/>
      <c r="GH43" s="130"/>
      <c r="GI43" s="130"/>
      <c r="GJ43" s="130"/>
      <c r="GK43" s="130"/>
      <c r="GL43" s="130"/>
      <c r="GM43" s="130"/>
      <c r="GN43" s="130"/>
      <c r="GO43" s="130"/>
      <c r="GP43" s="130"/>
      <c r="GQ43" s="130"/>
      <c r="GR43" s="130"/>
      <c r="GS43" s="130"/>
      <c r="GT43" s="130"/>
      <c r="GU43" s="130"/>
      <c r="GV43" s="130"/>
      <c r="GW43" s="130"/>
      <c r="GX43" s="130"/>
      <c r="GY43" s="130"/>
      <c r="GZ43" s="130"/>
      <c r="HA43" s="130"/>
      <c r="HB43" s="130"/>
      <c r="HC43" s="130"/>
      <c r="HD43" s="130"/>
      <c r="HE43" s="130"/>
      <c r="HF43" s="130"/>
      <c r="HG43" s="130"/>
      <c r="HH43" s="130"/>
      <c r="HI43" s="130"/>
      <c r="HJ43" s="130"/>
      <c r="HK43" s="130"/>
      <c r="HL43" s="130"/>
      <c r="HM43" s="130"/>
      <c r="HN43" s="130"/>
      <c r="HO43" s="130"/>
      <c r="HP43" s="130"/>
      <c r="HQ43" s="130"/>
      <c r="HR43" s="130"/>
      <c r="HS43" s="130"/>
      <c r="HT43" s="130"/>
      <c r="HU43" s="130"/>
      <c r="HV43" s="130"/>
      <c r="HW43" s="130"/>
      <c r="HX43" s="130"/>
      <c r="HY43" s="130"/>
      <c r="HZ43" s="130"/>
      <c r="IA43" s="130"/>
      <c r="IB43" s="130"/>
      <c r="IC43" s="130"/>
      <c r="ID43" s="130"/>
      <c r="IE43" s="130"/>
      <c r="IF43" s="130"/>
      <c r="IG43" s="130"/>
      <c r="IH43" s="130"/>
      <c r="II43" s="130"/>
      <c r="IJ43" s="130"/>
      <c r="IK43" s="130"/>
      <c r="IL43" s="130"/>
      <c r="IM43" s="130"/>
      <c r="IN43" s="130"/>
      <c r="IO43" s="130"/>
      <c r="IP43" s="130"/>
      <c r="IQ43" s="130"/>
      <c r="IR43" s="130"/>
      <c r="IS43" s="130"/>
      <c r="IT43" s="130"/>
      <c r="IU43" s="130"/>
      <c r="IV43" s="130"/>
    </row>
    <row r="44" spans="1:256" ht="28.5">
      <c r="A44" s="133"/>
      <c r="B44" s="134" t="s">
        <v>245</v>
      </c>
      <c r="C44" s="142" t="s">
        <v>244</v>
      </c>
      <c r="D44" s="141" t="s">
        <v>7</v>
      </c>
      <c r="E44" s="125"/>
      <c r="F44" s="173">
        <f>F45</f>
        <v>39068</v>
      </c>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0"/>
      <c r="ET44" s="130"/>
      <c r="EU44" s="130"/>
      <c r="EV44" s="130"/>
      <c r="EW44" s="130"/>
      <c r="EX44" s="130"/>
      <c r="EY44" s="130"/>
      <c r="EZ44" s="130"/>
      <c r="FA44" s="130"/>
      <c r="FB44" s="130"/>
      <c r="FC44" s="130"/>
      <c r="FD44" s="130"/>
      <c r="FE44" s="130"/>
      <c r="FF44" s="130"/>
      <c r="FG44" s="130"/>
      <c r="FH44" s="130"/>
      <c r="FI44" s="130"/>
      <c r="FJ44" s="130"/>
      <c r="FK44" s="130"/>
      <c r="FL44" s="130"/>
      <c r="FM44" s="130"/>
      <c r="FN44" s="130"/>
      <c r="FO44" s="130"/>
      <c r="FP44" s="130"/>
      <c r="FQ44" s="130"/>
      <c r="FR44" s="130"/>
      <c r="FS44" s="130"/>
      <c r="FT44" s="130"/>
      <c r="FU44" s="130"/>
      <c r="FV44" s="130"/>
      <c r="FW44" s="130"/>
      <c r="FX44" s="130"/>
      <c r="FY44" s="130"/>
      <c r="FZ44" s="130"/>
      <c r="GA44" s="130"/>
      <c r="GB44" s="130"/>
      <c r="GC44" s="130"/>
      <c r="GD44" s="130"/>
      <c r="GE44" s="130"/>
      <c r="GF44" s="130"/>
      <c r="GG44" s="130"/>
      <c r="GH44" s="130"/>
      <c r="GI44" s="130"/>
      <c r="GJ44" s="130"/>
      <c r="GK44" s="130"/>
      <c r="GL44" s="130"/>
      <c r="GM44" s="130"/>
      <c r="GN44" s="130"/>
      <c r="GO44" s="130"/>
      <c r="GP44" s="130"/>
      <c r="GQ44" s="130"/>
      <c r="GR44" s="130"/>
      <c r="GS44" s="130"/>
      <c r="GT44" s="130"/>
      <c r="GU44" s="130"/>
      <c r="GV44" s="130"/>
      <c r="GW44" s="130"/>
      <c r="GX44" s="130"/>
      <c r="GY44" s="130"/>
      <c r="GZ44" s="130"/>
      <c r="HA44" s="130"/>
      <c r="HB44" s="130"/>
      <c r="HC44" s="130"/>
      <c r="HD44" s="130"/>
      <c r="HE44" s="130"/>
      <c r="HF44" s="130"/>
      <c r="HG44" s="130"/>
      <c r="HH44" s="130"/>
      <c r="HI44" s="130"/>
      <c r="HJ44" s="130"/>
      <c r="HK44" s="130"/>
      <c r="HL44" s="130"/>
      <c r="HM44" s="130"/>
      <c r="HN44" s="130"/>
      <c r="HO44" s="130"/>
      <c r="HP44" s="130"/>
      <c r="HQ44" s="130"/>
      <c r="HR44" s="130"/>
      <c r="HS44" s="130"/>
      <c r="HT44" s="130"/>
      <c r="HU44" s="130"/>
      <c r="HV44" s="130"/>
      <c r="HW44" s="130"/>
      <c r="HX44" s="130"/>
      <c r="HY44" s="130"/>
      <c r="HZ44" s="130"/>
      <c r="IA44" s="130"/>
      <c r="IB44" s="130"/>
      <c r="IC44" s="130"/>
      <c r="ID44" s="130"/>
      <c r="IE44" s="130"/>
      <c r="IF44" s="130"/>
      <c r="IG44" s="130"/>
      <c r="IH44" s="130"/>
      <c r="II44" s="130"/>
      <c r="IJ44" s="130"/>
      <c r="IK44" s="130"/>
      <c r="IL44" s="130"/>
      <c r="IM44" s="130"/>
      <c r="IN44" s="130"/>
      <c r="IO44" s="130"/>
      <c r="IP44" s="130"/>
      <c r="IQ44" s="130"/>
      <c r="IR44" s="130"/>
      <c r="IS44" s="130"/>
      <c r="IT44" s="130"/>
      <c r="IU44" s="130"/>
      <c r="IV44" s="130"/>
    </row>
    <row r="45" spans="1:256" ht="30">
      <c r="A45" s="133"/>
      <c r="B45" s="139" t="s">
        <v>104</v>
      </c>
      <c r="C45" s="142" t="s">
        <v>244</v>
      </c>
      <c r="D45" s="142" t="s">
        <v>7</v>
      </c>
      <c r="E45" s="125">
        <v>240</v>
      </c>
      <c r="F45" s="174">
        <v>39068</v>
      </c>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130"/>
      <c r="BY45" s="130"/>
      <c r="BZ45" s="130"/>
      <c r="CA45" s="130"/>
      <c r="CB45" s="130"/>
      <c r="CC45" s="130"/>
      <c r="CD45" s="130"/>
      <c r="CE45" s="130"/>
      <c r="CF45" s="130"/>
      <c r="CG45" s="130"/>
      <c r="CH45" s="130"/>
      <c r="CI45" s="130"/>
      <c r="CJ45" s="130"/>
      <c r="CK45" s="130"/>
      <c r="CL45" s="130"/>
      <c r="CM45" s="130"/>
      <c r="CN45" s="130"/>
      <c r="CO45" s="130"/>
      <c r="CP45" s="130"/>
      <c r="CQ45" s="130"/>
      <c r="CR45" s="130"/>
      <c r="CS45" s="130"/>
      <c r="CT45" s="130"/>
      <c r="CU45" s="130"/>
      <c r="CV45" s="130"/>
      <c r="CW45" s="130"/>
      <c r="CX45" s="130"/>
      <c r="CY45" s="130"/>
      <c r="CZ45" s="130"/>
      <c r="DA45" s="130"/>
      <c r="DB45" s="130"/>
      <c r="DC45" s="130"/>
      <c r="DD45" s="130"/>
      <c r="DE45" s="130"/>
      <c r="DF45" s="130"/>
      <c r="DG45" s="130"/>
      <c r="DH45" s="130"/>
      <c r="DI45" s="130"/>
      <c r="DJ45" s="130"/>
      <c r="DK45" s="130"/>
      <c r="DL45" s="130"/>
      <c r="DM45" s="130"/>
      <c r="DN45" s="130"/>
      <c r="DO45" s="130"/>
      <c r="DP45" s="130"/>
      <c r="DQ45" s="130"/>
      <c r="DR45" s="130"/>
      <c r="DS45" s="130"/>
      <c r="DT45" s="130"/>
      <c r="DU45" s="130"/>
      <c r="DV45" s="130"/>
      <c r="DW45" s="130"/>
      <c r="DX45" s="130"/>
      <c r="DY45" s="130"/>
      <c r="DZ45" s="130"/>
      <c r="EA45" s="130"/>
      <c r="EB45" s="130"/>
      <c r="EC45" s="130"/>
      <c r="ED45" s="130"/>
      <c r="EE45" s="130"/>
      <c r="EF45" s="130"/>
      <c r="EG45" s="130"/>
      <c r="EH45" s="130"/>
      <c r="EI45" s="130"/>
      <c r="EJ45" s="130"/>
      <c r="EK45" s="130"/>
      <c r="EL45" s="130"/>
      <c r="EM45" s="130"/>
      <c r="EN45" s="130"/>
      <c r="EO45" s="130"/>
      <c r="EP45" s="130"/>
      <c r="EQ45" s="130"/>
      <c r="ER45" s="130"/>
      <c r="ES45" s="130"/>
      <c r="ET45" s="130"/>
      <c r="EU45" s="130"/>
      <c r="EV45" s="130"/>
      <c r="EW45" s="130"/>
      <c r="EX45" s="130"/>
      <c r="EY45" s="130"/>
      <c r="EZ45" s="130"/>
      <c r="FA45" s="130"/>
      <c r="FB45" s="130"/>
      <c r="FC45" s="130"/>
      <c r="FD45" s="130"/>
      <c r="FE45" s="130"/>
      <c r="FF45" s="130"/>
      <c r="FG45" s="130"/>
      <c r="FH45" s="130"/>
      <c r="FI45" s="130"/>
      <c r="FJ45" s="130"/>
      <c r="FK45" s="130"/>
      <c r="FL45" s="130"/>
      <c r="FM45" s="130"/>
      <c r="FN45" s="130"/>
      <c r="FO45" s="130"/>
      <c r="FP45" s="130"/>
      <c r="FQ45" s="130"/>
      <c r="FR45" s="130"/>
      <c r="FS45" s="130"/>
      <c r="FT45" s="130"/>
      <c r="FU45" s="130"/>
      <c r="FV45" s="130"/>
      <c r="FW45" s="130"/>
      <c r="FX45" s="130"/>
      <c r="FY45" s="130"/>
      <c r="FZ45" s="130"/>
      <c r="GA45" s="130"/>
      <c r="GB45" s="130"/>
      <c r="GC45" s="130"/>
      <c r="GD45" s="130"/>
      <c r="GE45" s="130"/>
      <c r="GF45" s="130"/>
      <c r="GG45" s="130"/>
      <c r="GH45" s="130"/>
      <c r="GI45" s="130"/>
      <c r="GJ45" s="130"/>
      <c r="GK45" s="130"/>
      <c r="GL45" s="130"/>
      <c r="GM45" s="130"/>
      <c r="GN45" s="130"/>
      <c r="GO45" s="130"/>
      <c r="GP45" s="130"/>
      <c r="GQ45" s="130"/>
      <c r="GR45" s="130"/>
      <c r="GS45" s="130"/>
      <c r="GT45" s="130"/>
      <c r="GU45" s="130"/>
      <c r="GV45" s="130"/>
      <c r="GW45" s="130"/>
      <c r="GX45" s="130"/>
      <c r="GY45" s="130"/>
      <c r="GZ45" s="130"/>
      <c r="HA45" s="130"/>
      <c r="HB45" s="130"/>
      <c r="HC45" s="130"/>
      <c r="HD45" s="130"/>
      <c r="HE45" s="130"/>
      <c r="HF45" s="130"/>
      <c r="HG45" s="130"/>
      <c r="HH45" s="130"/>
      <c r="HI45" s="130"/>
      <c r="HJ45" s="130"/>
      <c r="HK45" s="130"/>
      <c r="HL45" s="130"/>
      <c r="HM45" s="130"/>
      <c r="HN45" s="130"/>
      <c r="HO45" s="130"/>
      <c r="HP45" s="130"/>
      <c r="HQ45" s="130"/>
      <c r="HR45" s="130"/>
      <c r="HS45" s="130"/>
      <c r="HT45" s="130"/>
      <c r="HU45" s="130"/>
      <c r="HV45" s="130"/>
      <c r="HW45" s="130"/>
      <c r="HX45" s="130"/>
      <c r="HY45" s="130"/>
      <c r="HZ45" s="130"/>
      <c r="IA45" s="130"/>
      <c r="IB45" s="130"/>
      <c r="IC45" s="130"/>
      <c r="ID45" s="130"/>
      <c r="IE45" s="130"/>
      <c r="IF45" s="130"/>
      <c r="IG45" s="130"/>
      <c r="IH45" s="130"/>
      <c r="II45" s="130"/>
      <c r="IJ45" s="130"/>
      <c r="IK45" s="130"/>
      <c r="IL45" s="130"/>
      <c r="IM45" s="130"/>
      <c r="IN45" s="130"/>
      <c r="IO45" s="130"/>
      <c r="IP45" s="130"/>
      <c r="IQ45" s="130"/>
      <c r="IR45" s="130"/>
      <c r="IS45" s="130"/>
      <c r="IT45" s="130"/>
      <c r="IU45" s="130"/>
      <c r="IV45" s="130"/>
    </row>
    <row r="46" spans="1:256" ht="15">
      <c r="A46" s="133"/>
      <c r="B46" s="138" t="s">
        <v>246</v>
      </c>
      <c r="C46" s="142" t="s">
        <v>247</v>
      </c>
      <c r="D46" s="142"/>
      <c r="E46" s="125"/>
      <c r="F46" s="174">
        <f>F47</f>
        <v>494809</v>
      </c>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c r="DK46" s="130"/>
      <c r="DL46" s="130"/>
      <c r="DM46" s="130"/>
      <c r="DN46" s="130"/>
      <c r="DO46" s="130"/>
      <c r="DP46" s="130"/>
      <c r="DQ46" s="130"/>
      <c r="DR46" s="130"/>
      <c r="DS46" s="130"/>
      <c r="DT46" s="130"/>
      <c r="DU46" s="130"/>
      <c r="DV46" s="130"/>
      <c r="DW46" s="130"/>
      <c r="DX46" s="130"/>
      <c r="DY46" s="130"/>
      <c r="DZ46" s="130"/>
      <c r="EA46" s="130"/>
      <c r="EB46" s="130"/>
      <c r="EC46" s="130"/>
      <c r="ED46" s="130"/>
      <c r="EE46" s="130"/>
      <c r="EF46" s="130"/>
      <c r="EG46" s="130"/>
      <c r="EH46" s="130"/>
      <c r="EI46" s="130"/>
      <c r="EJ46" s="130"/>
      <c r="EK46" s="130"/>
      <c r="EL46" s="130"/>
      <c r="EM46" s="130"/>
      <c r="EN46" s="130"/>
      <c r="EO46" s="130"/>
      <c r="EP46" s="130"/>
      <c r="EQ46" s="130"/>
      <c r="ER46" s="130"/>
      <c r="ES46" s="130"/>
      <c r="ET46" s="130"/>
      <c r="EU46" s="130"/>
      <c r="EV46" s="130"/>
      <c r="EW46" s="130"/>
      <c r="EX46" s="130"/>
      <c r="EY46" s="130"/>
      <c r="EZ46" s="130"/>
      <c r="FA46" s="130"/>
      <c r="FB46" s="130"/>
      <c r="FC46" s="130"/>
      <c r="FD46" s="130"/>
      <c r="FE46" s="130"/>
      <c r="FF46" s="130"/>
      <c r="FG46" s="130"/>
      <c r="FH46" s="130"/>
      <c r="FI46" s="130"/>
      <c r="FJ46" s="130"/>
      <c r="FK46" s="130"/>
      <c r="FL46" s="130"/>
      <c r="FM46" s="130"/>
      <c r="FN46" s="130"/>
      <c r="FO46" s="130"/>
      <c r="FP46" s="130"/>
      <c r="FQ46" s="130"/>
      <c r="FR46" s="130"/>
      <c r="FS46" s="130"/>
      <c r="FT46" s="130"/>
      <c r="FU46" s="130"/>
      <c r="FV46" s="130"/>
      <c r="FW46" s="130"/>
      <c r="FX46" s="130"/>
      <c r="FY46" s="130"/>
      <c r="FZ46" s="130"/>
      <c r="GA46" s="130"/>
      <c r="GB46" s="130"/>
      <c r="GC46" s="130"/>
      <c r="GD46" s="130"/>
      <c r="GE46" s="130"/>
      <c r="GF46" s="130"/>
      <c r="GG46" s="130"/>
      <c r="GH46" s="130"/>
      <c r="GI46" s="130"/>
      <c r="GJ46" s="130"/>
      <c r="GK46" s="130"/>
      <c r="GL46" s="130"/>
      <c r="GM46" s="130"/>
      <c r="GN46" s="130"/>
      <c r="GO46" s="130"/>
      <c r="GP46" s="130"/>
      <c r="GQ46" s="130"/>
      <c r="GR46" s="130"/>
      <c r="GS46" s="130"/>
      <c r="GT46" s="130"/>
      <c r="GU46" s="130"/>
      <c r="GV46" s="130"/>
      <c r="GW46" s="130"/>
      <c r="GX46" s="130"/>
      <c r="GY46" s="130"/>
      <c r="GZ46" s="130"/>
      <c r="HA46" s="130"/>
      <c r="HB46" s="130"/>
      <c r="HC46" s="130"/>
      <c r="HD46" s="130"/>
      <c r="HE46" s="130"/>
      <c r="HF46" s="130"/>
      <c r="HG46" s="130"/>
      <c r="HH46" s="130"/>
      <c r="HI46" s="130"/>
      <c r="HJ46" s="130"/>
      <c r="HK46" s="130"/>
      <c r="HL46" s="130"/>
      <c r="HM46" s="130"/>
      <c r="HN46" s="130"/>
      <c r="HO46" s="130"/>
      <c r="HP46" s="130"/>
      <c r="HQ46" s="130"/>
      <c r="HR46" s="130"/>
      <c r="HS46" s="130"/>
      <c r="HT46" s="130"/>
      <c r="HU46" s="130"/>
      <c r="HV46" s="130"/>
      <c r="HW46" s="130"/>
      <c r="HX46" s="130"/>
      <c r="HY46" s="130"/>
      <c r="HZ46" s="130"/>
      <c r="IA46" s="130"/>
      <c r="IB46" s="130"/>
      <c r="IC46" s="130"/>
      <c r="ID46" s="130"/>
      <c r="IE46" s="130"/>
      <c r="IF46" s="130"/>
      <c r="IG46" s="130"/>
      <c r="IH46" s="130"/>
      <c r="II46" s="130"/>
      <c r="IJ46" s="130"/>
      <c r="IK46" s="130"/>
      <c r="IL46" s="130"/>
      <c r="IM46" s="130"/>
      <c r="IN46" s="130"/>
      <c r="IO46" s="130"/>
      <c r="IP46" s="130"/>
      <c r="IQ46" s="130"/>
      <c r="IR46" s="130"/>
      <c r="IS46" s="130"/>
      <c r="IT46" s="130"/>
      <c r="IU46" s="130"/>
      <c r="IV46" s="130"/>
    </row>
    <row r="47" spans="1:256" ht="15">
      <c r="A47" s="133"/>
      <c r="B47" s="135" t="s">
        <v>248</v>
      </c>
      <c r="C47" s="142" t="s">
        <v>249</v>
      </c>
      <c r="D47" s="142"/>
      <c r="E47" s="125"/>
      <c r="F47" s="174">
        <f>F48</f>
        <v>494809</v>
      </c>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130"/>
      <c r="EG47" s="130"/>
      <c r="EH47" s="130"/>
      <c r="EI47" s="130"/>
      <c r="EJ47" s="130"/>
      <c r="EK47" s="130"/>
      <c r="EL47" s="130"/>
      <c r="EM47" s="130"/>
      <c r="EN47" s="130"/>
      <c r="EO47" s="130"/>
      <c r="EP47" s="130"/>
      <c r="EQ47" s="130"/>
      <c r="ER47" s="130"/>
      <c r="ES47" s="130"/>
      <c r="ET47" s="130"/>
      <c r="EU47" s="130"/>
      <c r="EV47" s="130"/>
      <c r="EW47" s="130"/>
      <c r="EX47" s="130"/>
      <c r="EY47" s="130"/>
      <c r="EZ47" s="130"/>
      <c r="FA47" s="130"/>
      <c r="FB47" s="130"/>
      <c r="FC47" s="130"/>
      <c r="FD47" s="130"/>
      <c r="FE47" s="130"/>
      <c r="FF47" s="130"/>
      <c r="FG47" s="130"/>
      <c r="FH47" s="130"/>
      <c r="FI47" s="130"/>
      <c r="FJ47" s="130"/>
      <c r="FK47" s="130"/>
      <c r="FL47" s="130"/>
      <c r="FM47" s="130"/>
      <c r="FN47" s="130"/>
      <c r="FO47" s="130"/>
      <c r="FP47" s="130"/>
      <c r="FQ47" s="130"/>
      <c r="FR47" s="130"/>
      <c r="FS47" s="130"/>
      <c r="FT47" s="130"/>
      <c r="FU47" s="130"/>
      <c r="FV47" s="130"/>
      <c r="FW47" s="130"/>
      <c r="FX47" s="130"/>
      <c r="FY47" s="130"/>
      <c r="FZ47" s="130"/>
      <c r="GA47" s="130"/>
      <c r="GB47" s="130"/>
      <c r="GC47" s="130"/>
      <c r="GD47" s="130"/>
      <c r="GE47" s="130"/>
      <c r="GF47" s="130"/>
      <c r="GG47" s="130"/>
      <c r="GH47" s="130"/>
      <c r="GI47" s="130"/>
      <c r="GJ47" s="130"/>
      <c r="GK47" s="130"/>
      <c r="GL47" s="130"/>
      <c r="GM47" s="130"/>
      <c r="GN47" s="130"/>
      <c r="GO47" s="130"/>
      <c r="GP47" s="130"/>
      <c r="GQ47" s="130"/>
      <c r="GR47" s="130"/>
      <c r="GS47" s="130"/>
      <c r="GT47" s="130"/>
      <c r="GU47" s="130"/>
      <c r="GV47" s="130"/>
      <c r="GW47" s="130"/>
      <c r="GX47" s="130"/>
      <c r="GY47" s="130"/>
      <c r="GZ47" s="130"/>
      <c r="HA47" s="130"/>
      <c r="HB47" s="130"/>
      <c r="HC47" s="130"/>
      <c r="HD47" s="130"/>
      <c r="HE47" s="130"/>
      <c r="HF47" s="130"/>
      <c r="HG47" s="130"/>
      <c r="HH47" s="130"/>
      <c r="HI47" s="130"/>
      <c r="HJ47" s="130"/>
      <c r="HK47" s="130"/>
      <c r="HL47" s="130"/>
      <c r="HM47" s="130"/>
      <c r="HN47" s="130"/>
      <c r="HO47" s="130"/>
      <c r="HP47" s="130"/>
      <c r="HQ47" s="130"/>
      <c r="HR47" s="130"/>
      <c r="HS47" s="130"/>
      <c r="HT47" s="130"/>
      <c r="HU47" s="130"/>
      <c r="HV47" s="130"/>
      <c r="HW47" s="130"/>
      <c r="HX47" s="130"/>
      <c r="HY47" s="130"/>
      <c r="HZ47" s="130"/>
      <c r="IA47" s="130"/>
      <c r="IB47" s="130"/>
      <c r="IC47" s="130"/>
      <c r="ID47" s="130"/>
      <c r="IE47" s="130"/>
      <c r="IF47" s="130"/>
      <c r="IG47" s="130"/>
      <c r="IH47" s="130"/>
      <c r="II47" s="130"/>
      <c r="IJ47" s="130"/>
      <c r="IK47" s="130"/>
      <c r="IL47" s="130"/>
      <c r="IM47" s="130"/>
      <c r="IN47" s="130"/>
      <c r="IO47" s="130"/>
      <c r="IP47" s="130"/>
      <c r="IQ47" s="130"/>
      <c r="IR47" s="130"/>
      <c r="IS47" s="130"/>
      <c r="IT47" s="130"/>
      <c r="IU47" s="130"/>
      <c r="IV47" s="130"/>
    </row>
    <row r="48" spans="1:256" ht="28.5">
      <c r="A48" s="133"/>
      <c r="B48" s="134" t="s">
        <v>245</v>
      </c>
      <c r="C48" s="142" t="s">
        <v>249</v>
      </c>
      <c r="D48" s="141" t="s">
        <v>7</v>
      </c>
      <c r="E48" s="125"/>
      <c r="F48" s="173">
        <f>F49</f>
        <v>494809</v>
      </c>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130"/>
      <c r="BY48" s="130"/>
      <c r="BZ48" s="130"/>
      <c r="CA48" s="130"/>
      <c r="CB48" s="130"/>
      <c r="CC48" s="130"/>
      <c r="CD48" s="130"/>
      <c r="CE48" s="130"/>
      <c r="CF48" s="130"/>
      <c r="CG48" s="130"/>
      <c r="CH48" s="130"/>
      <c r="CI48" s="130"/>
      <c r="CJ48" s="130"/>
      <c r="CK48" s="130"/>
      <c r="CL48" s="130"/>
      <c r="CM48" s="130"/>
      <c r="CN48" s="130"/>
      <c r="CO48" s="130"/>
      <c r="CP48" s="130"/>
      <c r="CQ48" s="130"/>
      <c r="CR48" s="130"/>
      <c r="CS48" s="130"/>
      <c r="CT48" s="130"/>
      <c r="CU48" s="130"/>
      <c r="CV48" s="130"/>
      <c r="CW48" s="130"/>
      <c r="CX48" s="130"/>
      <c r="CY48" s="130"/>
      <c r="CZ48" s="130"/>
      <c r="DA48" s="130"/>
      <c r="DB48" s="130"/>
      <c r="DC48" s="130"/>
      <c r="DD48" s="130"/>
      <c r="DE48" s="130"/>
      <c r="DF48" s="130"/>
      <c r="DG48" s="130"/>
      <c r="DH48" s="130"/>
      <c r="DI48" s="130"/>
      <c r="DJ48" s="130"/>
      <c r="DK48" s="130"/>
      <c r="DL48" s="130"/>
      <c r="DM48" s="130"/>
      <c r="DN48" s="130"/>
      <c r="DO48" s="130"/>
      <c r="DP48" s="130"/>
      <c r="DQ48" s="130"/>
      <c r="DR48" s="130"/>
      <c r="DS48" s="130"/>
      <c r="DT48" s="130"/>
      <c r="DU48" s="130"/>
      <c r="DV48" s="130"/>
      <c r="DW48" s="130"/>
      <c r="DX48" s="130"/>
      <c r="DY48" s="130"/>
      <c r="DZ48" s="130"/>
      <c r="EA48" s="130"/>
      <c r="EB48" s="130"/>
      <c r="EC48" s="130"/>
      <c r="ED48" s="130"/>
      <c r="EE48" s="130"/>
      <c r="EF48" s="130"/>
      <c r="EG48" s="130"/>
      <c r="EH48" s="130"/>
      <c r="EI48" s="130"/>
      <c r="EJ48" s="130"/>
      <c r="EK48" s="130"/>
      <c r="EL48" s="130"/>
      <c r="EM48" s="130"/>
      <c r="EN48" s="130"/>
      <c r="EO48" s="130"/>
      <c r="EP48" s="130"/>
      <c r="EQ48" s="130"/>
      <c r="ER48" s="130"/>
      <c r="ES48" s="130"/>
      <c r="ET48" s="130"/>
      <c r="EU48" s="130"/>
      <c r="EV48" s="130"/>
      <c r="EW48" s="130"/>
      <c r="EX48" s="130"/>
      <c r="EY48" s="130"/>
      <c r="EZ48" s="130"/>
      <c r="FA48" s="130"/>
      <c r="FB48" s="130"/>
      <c r="FC48" s="130"/>
      <c r="FD48" s="130"/>
      <c r="FE48" s="130"/>
      <c r="FF48" s="130"/>
      <c r="FG48" s="130"/>
      <c r="FH48" s="130"/>
      <c r="FI48" s="130"/>
      <c r="FJ48" s="130"/>
      <c r="FK48" s="130"/>
      <c r="FL48" s="130"/>
      <c r="FM48" s="130"/>
      <c r="FN48" s="130"/>
      <c r="FO48" s="130"/>
      <c r="FP48" s="130"/>
      <c r="FQ48" s="130"/>
      <c r="FR48" s="130"/>
      <c r="FS48" s="130"/>
      <c r="FT48" s="130"/>
      <c r="FU48" s="130"/>
      <c r="FV48" s="130"/>
      <c r="FW48" s="130"/>
      <c r="FX48" s="130"/>
      <c r="FY48" s="130"/>
      <c r="FZ48" s="130"/>
      <c r="GA48" s="130"/>
      <c r="GB48" s="130"/>
      <c r="GC48" s="130"/>
      <c r="GD48" s="130"/>
      <c r="GE48" s="130"/>
      <c r="GF48" s="130"/>
      <c r="GG48" s="130"/>
      <c r="GH48" s="130"/>
      <c r="GI48" s="130"/>
      <c r="GJ48" s="130"/>
      <c r="GK48" s="130"/>
      <c r="GL48" s="130"/>
      <c r="GM48" s="130"/>
      <c r="GN48" s="130"/>
      <c r="GO48" s="130"/>
      <c r="GP48" s="130"/>
      <c r="GQ48" s="130"/>
      <c r="GR48" s="130"/>
      <c r="GS48" s="130"/>
      <c r="GT48" s="130"/>
      <c r="GU48" s="130"/>
      <c r="GV48" s="130"/>
      <c r="GW48" s="130"/>
      <c r="GX48" s="130"/>
      <c r="GY48" s="130"/>
      <c r="GZ48" s="130"/>
      <c r="HA48" s="130"/>
      <c r="HB48" s="130"/>
      <c r="HC48" s="130"/>
      <c r="HD48" s="130"/>
      <c r="HE48" s="130"/>
      <c r="HF48" s="130"/>
      <c r="HG48" s="130"/>
      <c r="HH48" s="130"/>
      <c r="HI48" s="130"/>
      <c r="HJ48" s="130"/>
      <c r="HK48" s="130"/>
      <c r="HL48" s="130"/>
      <c r="HM48" s="130"/>
      <c r="HN48" s="130"/>
      <c r="HO48" s="130"/>
      <c r="HP48" s="130"/>
      <c r="HQ48" s="130"/>
      <c r="HR48" s="130"/>
      <c r="HS48" s="130"/>
      <c r="HT48" s="130"/>
      <c r="HU48" s="130"/>
      <c r="HV48" s="130"/>
      <c r="HW48" s="130"/>
      <c r="HX48" s="130"/>
      <c r="HY48" s="130"/>
      <c r="HZ48" s="130"/>
      <c r="IA48" s="130"/>
      <c r="IB48" s="130"/>
      <c r="IC48" s="130"/>
      <c r="ID48" s="130"/>
      <c r="IE48" s="130"/>
      <c r="IF48" s="130"/>
      <c r="IG48" s="130"/>
      <c r="IH48" s="130"/>
      <c r="II48" s="130"/>
      <c r="IJ48" s="130"/>
      <c r="IK48" s="130"/>
      <c r="IL48" s="130"/>
      <c r="IM48" s="130"/>
      <c r="IN48" s="130"/>
      <c r="IO48" s="130"/>
      <c r="IP48" s="130"/>
      <c r="IQ48" s="130"/>
      <c r="IR48" s="130"/>
      <c r="IS48" s="130"/>
      <c r="IT48" s="130"/>
      <c r="IU48" s="130"/>
      <c r="IV48" s="130"/>
    </row>
    <row r="49" spans="1:256" ht="30">
      <c r="A49" s="133"/>
      <c r="B49" s="139" t="s">
        <v>104</v>
      </c>
      <c r="C49" s="142" t="s">
        <v>249</v>
      </c>
      <c r="D49" s="142" t="s">
        <v>7</v>
      </c>
      <c r="E49" s="125">
        <v>240</v>
      </c>
      <c r="F49" s="174">
        <v>494809</v>
      </c>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30"/>
      <c r="EN49" s="130"/>
      <c r="EO49" s="130"/>
      <c r="EP49" s="130"/>
      <c r="EQ49" s="130"/>
      <c r="ER49" s="130"/>
      <c r="ES49" s="130"/>
      <c r="ET49" s="130"/>
      <c r="EU49" s="130"/>
      <c r="EV49" s="130"/>
      <c r="EW49" s="130"/>
      <c r="EX49" s="130"/>
      <c r="EY49" s="130"/>
      <c r="EZ49" s="130"/>
      <c r="FA49" s="130"/>
      <c r="FB49" s="130"/>
      <c r="FC49" s="130"/>
      <c r="FD49" s="130"/>
      <c r="FE49" s="130"/>
      <c r="FF49" s="130"/>
      <c r="FG49" s="130"/>
      <c r="FH49" s="130"/>
      <c r="FI49" s="130"/>
      <c r="FJ49" s="130"/>
      <c r="FK49" s="130"/>
      <c r="FL49" s="130"/>
      <c r="FM49" s="130"/>
      <c r="FN49" s="130"/>
      <c r="FO49" s="130"/>
      <c r="FP49" s="130"/>
      <c r="FQ49" s="130"/>
      <c r="FR49" s="130"/>
      <c r="FS49" s="130"/>
      <c r="FT49" s="130"/>
      <c r="FU49" s="130"/>
      <c r="FV49" s="130"/>
      <c r="FW49" s="130"/>
      <c r="FX49" s="130"/>
      <c r="FY49" s="130"/>
      <c r="FZ49" s="130"/>
      <c r="GA49" s="130"/>
      <c r="GB49" s="130"/>
      <c r="GC49" s="130"/>
      <c r="GD49" s="130"/>
      <c r="GE49" s="130"/>
      <c r="GF49" s="130"/>
      <c r="GG49" s="130"/>
      <c r="GH49" s="130"/>
      <c r="GI49" s="130"/>
      <c r="GJ49" s="130"/>
      <c r="GK49" s="130"/>
      <c r="GL49" s="130"/>
      <c r="GM49" s="130"/>
      <c r="GN49" s="130"/>
      <c r="GO49" s="130"/>
      <c r="GP49" s="130"/>
      <c r="GQ49" s="130"/>
      <c r="GR49" s="130"/>
      <c r="GS49" s="130"/>
      <c r="GT49" s="130"/>
      <c r="GU49" s="130"/>
      <c r="GV49" s="130"/>
      <c r="GW49" s="130"/>
      <c r="GX49" s="130"/>
      <c r="GY49" s="130"/>
      <c r="GZ49" s="130"/>
      <c r="HA49" s="130"/>
      <c r="HB49" s="130"/>
      <c r="HC49" s="130"/>
      <c r="HD49" s="130"/>
      <c r="HE49" s="130"/>
      <c r="HF49" s="130"/>
      <c r="HG49" s="130"/>
      <c r="HH49" s="130"/>
      <c r="HI49" s="130"/>
      <c r="HJ49" s="130"/>
      <c r="HK49" s="130"/>
      <c r="HL49" s="130"/>
      <c r="HM49" s="130"/>
      <c r="HN49" s="130"/>
      <c r="HO49" s="130"/>
      <c r="HP49" s="130"/>
      <c r="HQ49" s="130"/>
      <c r="HR49" s="130"/>
      <c r="HS49" s="130"/>
      <c r="HT49" s="130"/>
      <c r="HU49" s="130"/>
      <c r="HV49" s="130"/>
      <c r="HW49" s="130"/>
      <c r="HX49" s="130"/>
      <c r="HY49" s="130"/>
      <c r="HZ49" s="130"/>
      <c r="IA49" s="130"/>
      <c r="IB49" s="130"/>
      <c r="IC49" s="130"/>
      <c r="ID49" s="130"/>
      <c r="IE49" s="130"/>
      <c r="IF49" s="130"/>
      <c r="IG49" s="130"/>
      <c r="IH49" s="130"/>
      <c r="II49" s="130"/>
      <c r="IJ49" s="130"/>
      <c r="IK49" s="130"/>
      <c r="IL49" s="130"/>
      <c r="IM49" s="130"/>
      <c r="IN49" s="130"/>
      <c r="IO49" s="130"/>
      <c r="IP49" s="130"/>
      <c r="IQ49" s="130"/>
      <c r="IR49" s="130"/>
      <c r="IS49" s="130"/>
      <c r="IT49" s="130"/>
      <c r="IU49" s="130"/>
      <c r="IV49" s="130"/>
    </row>
    <row r="50" spans="1:256" ht="42.75">
      <c r="A50" s="133"/>
      <c r="B50" s="134" t="s">
        <v>250</v>
      </c>
      <c r="C50" s="141" t="s">
        <v>251</v>
      </c>
      <c r="D50" s="142"/>
      <c r="E50" s="125"/>
      <c r="F50" s="173">
        <f>F51</f>
        <v>3844828.96</v>
      </c>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130"/>
      <c r="FD50" s="130"/>
      <c r="FE50" s="130"/>
      <c r="FF50" s="130"/>
      <c r="FG50" s="130"/>
      <c r="FH50" s="130"/>
      <c r="FI50" s="130"/>
      <c r="FJ50" s="130"/>
      <c r="FK50" s="130"/>
      <c r="FL50" s="130"/>
      <c r="FM50" s="130"/>
      <c r="FN50" s="130"/>
      <c r="FO50" s="130"/>
      <c r="FP50" s="130"/>
      <c r="FQ50" s="130"/>
      <c r="FR50" s="130"/>
      <c r="FS50" s="130"/>
      <c r="FT50" s="130"/>
      <c r="FU50" s="130"/>
      <c r="FV50" s="130"/>
      <c r="FW50" s="130"/>
      <c r="FX50" s="130"/>
      <c r="FY50" s="130"/>
      <c r="FZ50" s="130"/>
      <c r="GA50" s="130"/>
      <c r="GB50" s="130"/>
      <c r="GC50" s="130"/>
      <c r="GD50" s="130"/>
      <c r="GE50" s="130"/>
      <c r="GF50" s="130"/>
      <c r="GG50" s="130"/>
      <c r="GH50" s="130"/>
      <c r="GI50" s="130"/>
      <c r="GJ50" s="130"/>
      <c r="GK50" s="130"/>
      <c r="GL50" s="130"/>
      <c r="GM50" s="130"/>
      <c r="GN50" s="130"/>
      <c r="GO50" s="130"/>
      <c r="GP50" s="130"/>
      <c r="GQ50" s="130"/>
      <c r="GR50" s="130"/>
      <c r="GS50" s="130"/>
      <c r="GT50" s="130"/>
      <c r="GU50" s="130"/>
      <c r="GV50" s="130"/>
      <c r="GW50" s="130"/>
      <c r="GX50" s="130"/>
      <c r="GY50" s="130"/>
      <c r="GZ50" s="130"/>
      <c r="HA50" s="130"/>
      <c r="HB50" s="130"/>
      <c r="HC50" s="130"/>
      <c r="HD50" s="130"/>
      <c r="HE50" s="130"/>
      <c r="HF50" s="130"/>
      <c r="HG50" s="130"/>
      <c r="HH50" s="130"/>
      <c r="HI50" s="130"/>
      <c r="HJ50" s="130"/>
      <c r="HK50" s="130"/>
      <c r="HL50" s="130"/>
      <c r="HM50" s="130"/>
      <c r="HN50" s="130"/>
      <c r="HO50" s="130"/>
      <c r="HP50" s="130"/>
      <c r="HQ50" s="130"/>
      <c r="HR50" s="130"/>
      <c r="HS50" s="130"/>
      <c r="HT50" s="130"/>
      <c r="HU50" s="130"/>
      <c r="HV50" s="130"/>
      <c r="HW50" s="130"/>
      <c r="HX50" s="130"/>
      <c r="HY50" s="130"/>
      <c r="HZ50" s="130"/>
      <c r="IA50" s="130"/>
      <c r="IB50" s="130"/>
      <c r="IC50" s="130"/>
      <c r="ID50" s="130"/>
      <c r="IE50" s="130"/>
      <c r="IF50" s="130"/>
      <c r="IG50" s="130"/>
      <c r="IH50" s="130"/>
      <c r="II50" s="130"/>
      <c r="IJ50" s="130"/>
      <c r="IK50" s="130"/>
      <c r="IL50" s="130"/>
      <c r="IM50" s="130"/>
      <c r="IN50" s="130"/>
      <c r="IO50" s="130"/>
      <c r="IP50" s="130"/>
      <c r="IQ50" s="130"/>
      <c r="IR50" s="130"/>
      <c r="IS50" s="130"/>
      <c r="IT50" s="130"/>
      <c r="IU50" s="130"/>
      <c r="IV50" s="130"/>
    </row>
    <row r="51" spans="1:256" ht="30">
      <c r="A51" s="133"/>
      <c r="B51" s="138" t="s">
        <v>252</v>
      </c>
      <c r="C51" s="142" t="s">
        <v>253</v>
      </c>
      <c r="D51" s="142"/>
      <c r="E51" s="125"/>
      <c r="F51" s="174">
        <f>F52+F63</f>
        <v>3844828.96</v>
      </c>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30"/>
      <c r="EN51" s="130"/>
      <c r="EO51" s="130"/>
      <c r="EP51" s="130"/>
      <c r="EQ51" s="130"/>
      <c r="ER51" s="130"/>
      <c r="ES51" s="130"/>
      <c r="ET51" s="130"/>
      <c r="EU51" s="130"/>
      <c r="EV51" s="130"/>
      <c r="EW51" s="130"/>
      <c r="EX51" s="130"/>
      <c r="EY51" s="130"/>
      <c r="EZ51" s="130"/>
      <c r="FA51" s="130"/>
      <c r="FB51" s="130"/>
      <c r="FC51" s="130"/>
      <c r="FD51" s="130"/>
      <c r="FE51" s="130"/>
      <c r="FF51" s="130"/>
      <c r="FG51" s="130"/>
      <c r="FH51" s="130"/>
      <c r="FI51" s="130"/>
      <c r="FJ51" s="130"/>
      <c r="FK51" s="130"/>
      <c r="FL51" s="130"/>
      <c r="FM51" s="130"/>
      <c r="FN51" s="130"/>
      <c r="FO51" s="130"/>
      <c r="FP51" s="130"/>
      <c r="FQ51" s="130"/>
      <c r="FR51" s="130"/>
      <c r="FS51" s="130"/>
      <c r="FT51" s="130"/>
      <c r="FU51" s="130"/>
      <c r="FV51" s="130"/>
      <c r="FW51" s="130"/>
      <c r="FX51" s="130"/>
      <c r="FY51" s="130"/>
      <c r="FZ51" s="130"/>
      <c r="GA51" s="130"/>
      <c r="GB51" s="130"/>
      <c r="GC51" s="130"/>
      <c r="GD51" s="130"/>
      <c r="GE51" s="130"/>
      <c r="GF51" s="130"/>
      <c r="GG51" s="130"/>
      <c r="GH51" s="130"/>
      <c r="GI51" s="130"/>
      <c r="GJ51" s="130"/>
      <c r="GK51" s="130"/>
      <c r="GL51" s="130"/>
      <c r="GM51" s="130"/>
      <c r="GN51" s="130"/>
      <c r="GO51" s="130"/>
      <c r="GP51" s="130"/>
      <c r="GQ51" s="130"/>
      <c r="GR51" s="130"/>
      <c r="GS51" s="130"/>
      <c r="GT51" s="130"/>
      <c r="GU51" s="130"/>
      <c r="GV51" s="130"/>
      <c r="GW51" s="130"/>
      <c r="GX51" s="130"/>
      <c r="GY51" s="130"/>
      <c r="GZ51" s="130"/>
      <c r="HA51" s="130"/>
      <c r="HB51" s="130"/>
      <c r="HC51" s="130"/>
      <c r="HD51" s="130"/>
      <c r="HE51" s="130"/>
      <c r="HF51" s="130"/>
      <c r="HG51" s="130"/>
      <c r="HH51" s="130"/>
      <c r="HI51" s="130"/>
      <c r="HJ51" s="130"/>
      <c r="HK51" s="130"/>
      <c r="HL51" s="130"/>
      <c r="HM51" s="130"/>
      <c r="HN51" s="130"/>
      <c r="HO51" s="130"/>
      <c r="HP51" s="130"/>
      <c r="HQ51" s="130"/>
      <c r="HR51" s="130"/>
      <c r="HS51" s="130"/>
      <c r="HT51" s="130"/>
      <c r="HU51" s="130"/>
      <c r="HV51" s="130"/>
      <c r="HW51" s="130"/>
      <c r="HX51" s="130"/>
      <c r="HY51" s="130"/>
      <c r="HZ51" s="130"/>
      <c r="IA51" s="130"/>
      <c r="IB51" s="130"/>
      <c r="IC51" s="130"/>
      <c r="ID51" s="130"/>
      <c r="IE51" s="130"/>
      <c r="IF51" s="130"/>
      <c r="IG51" s="130"/>
      <c r="IH51" s="130"/>
      <c r="II51" s="130"/>
      <c r="IJ51" s="130"/>
      <c r="IK51" s="130"/>
      <c r="IL51" s="130"/>
      <c r="IM51" s="130"/>
      <c r="IN51" s="130"/>
      <c r="IO51" s="130"/>
      <c r="IP51" s="130"/>
      <c r="IQ51" s="130"/>
      <c r="IR51" s="130"/>
      <c r="IS51" s="130"/>
      <c r="IT51" s="130"/>
      <c r="IU51" s="130"/>
      <c r="IV51" s="130"/>
    </row>
    <row r="52" spans="1:256" ht="60">
      <c r="A52" s="133"/>
      <c r="B52" s="138" t="s">
        <v>254</v>
      </c>
      <c r="C52" s="142" t="s">
        <v>255</v>
      </c>
      <c r="D52" s="142"/>
      <c r="E52" s="125"/>
      <c r="F52" s="174">
        <f>F55+F58</f>
        <v>3388255.24</v>
      </c>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c r="FL52" s="130"/>
      <c r="FM52" s="130"/>
      <c r="FN52" s="130"/>
      <c r="FO52" s="130"/>
      <c r="FP52" s="130"/>
      <c r="FQ52" s="130"/>
      <c r="FR52" s="130"/>
      <c r="FS52" s="130"/>
      <c r="FT52" s="130"/>
      <c r="FU52" s="130"/>
      <c r="FV52" s="130"/>
      <c r="FW52" s="130"/>
      <c r="FX52" s="130"/>
      <c r="FY52" s="130"/>
      <c r="FZ52" s="130"/>
      <c r="GA52" s="130"/>
      <c r="GB52" s="130"/>
      <c r="GC52" s="130"/>
      <c r="GD52" s="130"/>
      <c r="GE52" s="130"/>
      <c r="GF52" s="130"/>
      <c r="GG52" s="130"/>
      <c r="GH52" s="130"/>
      <c r="GI52" s="130"/>
      <c r="GJ52" s="130"/>
      <c r="GK52" s="130"/>
      <c r="GL52" s="130"/>
      <c r="GM52" s="130"/>
      <c r="GN52" s="130"/>
      <c r="GO52" s="130"/>
      <c r="GP52" s="130"/>
      <c r="GQ52" s="130"/>
      <c r="GR52" s="130"/>
      <c r="GS52" s="130"/>
      <c r="GT52" s="130"/>
      <c r="GU52" s="130"/>
      <c r="GV52" s="130"/>
      <c r="GW52" s="130"/>
      <c r="GX52" s="130"/>
      <c r="GY52" s="130"/>
      <c r="GZ52" s="130"/>
      <c r="HA52" s="130"/>
      <c r="HB52" s="130"/>
      <c r="HC52" s="130"/>
      <c r="HD52" s="130"/>
      <c r="HE52" s="130"/>
      <c r="HF52" s="130"/>
      <c r="HG52" s="130"/>
      <c r="HH52" s="130"/>
      <c r="HI52" s="130"/>
      <c r="HJ52" s="130"/>
      <c r="HK52" s="130"/>
      <c r="HL52" s="130"/>
      <c r="HM52" s="130"/>
      <c r="HN52" s="130"/>
      <c r="HO52" s="130"/>
      <c r="HP52" s="130"/>
      <c r="HQ52" s="130"/>
      <c r="HR52" s="130"/>
      <c r="HS52" s="130"/>
      <c r="HT52" s="130"/>
      <c r="HU52" s="130"/>
      <c r="HV52" s="130"/>
      <c r="HW52" s="130"/>
      <c r="HX52" s="130"/>
      <c r="HY52" s="130"/>
      <c r="HZ52" s="130"/>
      <c r="IA52" s="130"/>
      <c r="IB52" s="130"/>
      <c r="IC52" s="130"/>
      <c r="ID52" s="130"/>
      <c r="IE52" s="130"/>
      <c r="IF52" s="130"/>
      <c r="IG52" s="130"/>
      <c r="IH52" s="130"/>
      <c r="II52" s="130"/>
      <c r="IJ52" s="130"/>
      <c r="IK52" s="130"/>
      <c r="IL52" s="130"/>
      <c r="IM52" s="130"/>
      <c r="IN52" s="130"/>
      <c r="IO52" s="130"/>
      <c r="IP52" s="130"/>
      <c r="IQ52" s="130"/>
      <c r="IR52" s="130"/>
      <c r="IS52" s="130"/>
      <c r="IT52" s="130"/>
      <c r="IU52" s="130"/>
      <c r="IV52" s="130"/>
    </row>
    <row r="53" spans="1:256" ht="15">
      <c r="A53" s="133"/>
      <c r="B53" s="135" t="s">
        <v>256</v>
      </c>
      <c r="C53" s="142" t="s">
        <v>257</v>
      </c>
      <c r="D53" s="142"/>
      <c r="E53" s="125"/>
      <c r="F53" s="174">
        <f>F54</f>
        <v>2233055.24</v>
      </c>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130"/>
      <c r="DT53" s="130"/>
      <c r="DU53" s="130"/>
      <c r="DV53" s="130"/>
      <c r="DW53" s="130"/>
      <c r="DX53" s="130"/>
      <c r="DY53" s="130"/>
      <c r="DZ53" s="130"/>
      <c r="EA53" s="130"/>
      <c r="EB53" s="130"/>
      <c r="EC53" s="130"/>
      <c r="ED53" s="130"/>
      <c r="EE53" s="130"/>
      <c r="EF53" s="130"/>
      <c r="EG53" s="130"/>
      <c r="EH53" s="130"/>
      <c r="EI53" s="130"/>
      <c r="EJ53" s="130"/>
      <c r="EK53" s="130"/>
      <c r="EL53" s="130"/>
      <c r="EM53" s="130"/>
      <c r="EN53" s="130"/>
      <c r="EO53" s="130"/>
      <c r="EP53" s="130"/>
      <c r="EQ53" s="130"/>
      <c r="ER53" s="130"/>
      <c r="ES53" s="130"/>
      <c r="ET53" s="130"/>
      <c r="EU53" s="130"/>
      <c r="EV53" s="130"/>
      <c r="EW53" s="130"/>
      <c r="EX53" s="130"/>
      <c r="EY53" s="130"/>
      <c r="EZ53" s="130"/>
      <c r="FA53" s="130"/>
      <c r="FB53" s="130"/>
      <c r="FC53" s="130"/>
      <c r="FD53" s="130"/>
      <c r="FE53" s="130"/>
      <c r="FF53" s="130"/>
      <c r="FG53" s="130"/>
      <c r="FH53" s="130"/>
      <c r="FI53" s="130"/>
      <c r="FJ53" s="130"/>
      <c r="FK53" s="130"/>
      <c r="FL53" s="130"/>
      <c r="FM53" s="130"/>
      <c r="FN53" s="130"/>
      <c r="FO53" s="130"/>
      <c r="FP53" s="130"/>
      <c r="FQ53" s="130"/>
      <c r="FR53" s="130"/>
      <c r="FS53" s="130"/>
      <c r="FT53" s="130"/>
      <c r="FU53" s="130"/>
      <c r="FV53" s="130"/>
      <c r="FW53" s="130"/>
      <c r="FX53" s="130"/>
      <c r="FY53" s="130"/>
      <c r="FZ53" s="130"/>
      <c r="GA53" s="130"/>
      <c r="GB53" s="130"/>
      <c r="GC53" s="130"/>
      <c r="GD53" s="130"/>
      <c r="GE53" s="130"/>
      <c r="GF53" s="130"/>
      <c r="GG53" s="130"/>
      <c r="GH53" s="130"/>
      <c r="GI53" s="130"/>
      <c r="GJ53" s="130"/>
      <c r="GK53" s="130"/>
      <c r="GL53" s="130"/>
      <c r="GM53" s="130"/>
      <c r="GN53" s="130"/>
      <c r="GO53" s="130"/>
      <c r="GP53" s="130"/>
      <c r="GQ53" s="130"/>
      <c r="GR53" s="130"/>
      <c r="GS53" s="130"/>
      <c r="GT53" s="130"/>
      <c r="GU53" s="130"/>
      <c r="GV53" s="130"/>
      <c r="GW53" s="130"/>
      <c r="GX53" s="130"/>
      <c r="GY53" s="130"/>
      <c r="GZ53" s="130"/>
      <c r="HA53" s="130"/>
      <c r="HB53" s="130"/>
      <c r="HC53" s="130"/>
      <c r="HD53" s="130"/>
      <c r="HE53" s="130"/>
      <c r="HF53" s="130"/>
      <c r="HG53" s="130"/>
      <c r="HH53" s="130"/>
      <c r="HI53" s="130"/>
      <c r="HJ53" s="130"/>
      <c r="HK53" s="130"/>
      <c r="HL53" s="130"/>
      <c r="HM53" s="130"/>
      <c r="HN53" s="130"/>
      <c r="HO53" s="130"/>
      <c r="HP53" s="130"/>
      <c r="HQ53" s="130"/>
      <c r="HR53" s="130"/>
      <c r="HS53" s="130"/>
      <c r="HT53" s="130"/>
      <c r="HU53" s="130"/>
      <c r="HV53" s="130"/>
      <c r="HW53" s="130"/>
      <c r="HX53" s="130"/>
      <c r="HY53" s="130"/>
      <c r="HZ53" s="130"/>
      <c r="IA53" s="130"/>
      <c r="IB53" s="130"/>
      <c r="IC53" s="130"/>
      <c r="ID53" s="130"/>
      <c r="IE53" s="130"/>
      <c r="IF53" s="130"/>
      <c r="IG53" s="130"/>
      <c r="IH53" s="130"/>
      <c r="II53" s="130"/>
      <c r="IJ53" s="130"/>
      <c r="IK53" s="130"/>
      <c r="IL53" s="130"/>
      <c r="IM53" s="130"/>
      <c r="IN53" s="130"/>
      <c r="IO53" s="130"/>
      <c r="IP53" s="130"/>
      <c r="IQ53" s="130"/>
      <c r="IR53" s="130"/>
      <c r="IS53" s="130"/>
      <c r="IT53" s="130"/>
      <c r="IU53" s="130"/>
      <c r="IV53" s="130"/>
    </row>
    <row r="54" spans="1:256" ht="30">
      <c r="A54" s="133"/>
      <c r="B54" s="135" t="s">
        <v>258</v>
      </c>
      <c r="C54" s="142" t="s">
        <v>259</v>
      </c>
      <c r="D54" s="142"/>
      <c r="E54" s="125"/>
      <c r="F54" s="174">
        <f>F55</f>
        <v>2233055.24</v>
      </c>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130"/>
      <c r="ER54" s="130"/>
      <c r="ES54" s="130"/>
      <c r="ET54" s="130"/>
      <c r="EU54" s="130"/>
      <c r="EV54" s="130"/>
      <c r="EW54" s="130"/>
      <c r="EX54" s="130"/>
      <c r="EY54" s="130"/>
      <c r="EZ54" s="130"/>
      <c r="FA54" s="130"/>
      <c r="FB54" s="130"/>
      <c r="FC54" s="130"/>
      <c r="FD54" s="130"/>
      <c r="FE54" s="130"/>
      <c r="FF54" s="130"/>
      <c r="FG54" s="130"/>
      <c r="FH54" s="130"/>
      <c r="FI54" s="130"/>
      <c r="FJ54" s="130"/>
      <c r="FK54" s="130"/>
      <c r="FL54" s="130"/>
      <c r="FM54" s="130"/>
      <c r="FN54" s="130"/>
      <c r="FO54" s="130"/>
      <c r="FP54" s="130"/>
      <c r="FQ54" s="130"/>
      <c r="FR54" s="130"/>
      <c r="FS54" s="130"/>
      <c r="FT54" s="130"/>
      <c r="FU54" s="130"/>
      <c r="FV54" s="130"/>
      <c r="FW54" s="130"/>
      <c r="FX54" s="130"/>
      <c r="FY54" s="130"/>
      <c r="FZ54" s="130"/>
      <c r="GA54" s="130"/>
      <c r="GB54" s="130"/>
      <c r="GC54" s="130"/>
      <c r="GD54" s="130"/>
      <c r="GE54" s="130"/>
      <c r="GF54" s="130"/>
      <c r="GG54" s="130"/>
      <c r="GH54" s="130"/>
      <c r="GI54" s="130"/>
      <c r="GJ54" s="130"/>
      <c r="GK54" s="130"/>
      <c r="GL54" s="130"/>
      <c r="GM54" s="130"/>
      <c r="GN54" s="130"/>
      <c r="GO54" s="130"/>
      <c r="GP54" s="130"/>
      <c r="GQ54" s="130"/>
      <c r="GR54" s="130"/>
      <c r="GS54" s="130"/>
      <c r="GT54" s="130"/>
      <c r="GU54" s="130"/>
      <c r="GV54" s="130"/>
      <c r="GW54" s="130"/>
      <c r="GX54" s="130"/>
      <c r="GY54" s="130"/>
      <c r="GZ54" s="130"/>
      <c r="HA54" s="130"/>
      <c r="HB54" s="130"/>
      <c r="HC54" s="130"/>
      <c r="HD54" s="130"/>
      <c r="HE54" s="130"/>
      <c r="HF54" s="130"/>
      <c r="HG54" s="130"/>
      <c r="HH54" s="130"/>
      <c r="HI54" s="130"/>
      <c r="HJ54" s="130"/>
      <c r="HK54" s="130"/>
      <c r="HL54" s="130"/>
      <c r="HM54" s="130"/>
      <c r="HN54" s="130"/>
      <c r="HO54" s="130"/>
      <c r="HP54" s="130"/>
      <c r="HQ54" s="130"/>
      <c r="HR54" s="130"/>
      <c r="HS54" s="130"/>
      <c r="HT54" s="130"/>
      <c r="HU54" s="130"/>
      <c r="HV54" s="130"/>
      <c r="HW54" s="130"/>
      <c r="HX54" s="130"/>
      <c r="HY54" s="130"/>
      <c r="HZ54" s="130"/>
      <c r="IA54" s="130"/>
      <c r="IB54" s="130"/>
      <c r="IC54" s="130"/>
      <c r="ID54" s="130"/>
      <c r="IE54" s="130"/>
      <c r="IF54" s="130"/>
      <c r="IG54" s="130"/>
      <c r="IH54" s="130"/>
      <c r="II54" s="130"/>
      <c r="IJ54" s="130"/>
      <c r="IK54" s="130"/>
      <c r="IL54" s="130"/>
      <c r="IM54" s="130"/>
      <c r="IN54" s="130"/>
      <c r="IO54" s="130"/>
      <c r="IP54" s="130"/>
      <c r="IQ54" s="130"/>
      <c r="IR54" s="130"/>
      <c r="IS54" s="130"/>
      <c r="IT54" s="130"/>
      <c r="IU54" s="130"/>
      <c r="IV54" s="130"/>
    </row>
    <row r="55" spans="1:256" ht="14.25">
      <c r="A55" s="133"/>
      <c r="B55" s="134" t="s">
        <v>144</v>
      </c>
      <c r="C55" s="142" t="s">
        <v>259</v>
      </c>
      <c r="D55" s="141" t="s">
        <v>49</v>
      </c>
      <c r="E55" s="125"/>
      <c r="F55" s="173">
        <f>F56</f>
        <v>2233055.24</v>
      </c>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30"/>
      <c r="EC55" s="130"/>
      <c r="ED55" s="130"/>
      <c r="EE55" s="130"/>
      <c r="EF55" s="130"/>
      <c r="EG55" s="130"/>
      <c r="EH55" s="130"/>
      <c r="EI55" s="130"/>
      <c r="EJ55" s="130"/>
      <c r="EK55" s="130"/>
      <c r="EL55" s="130"/>
      <c r="EM55" s="130"/>
      <c r="EN55" s="130"/>
      <c r="EO55" s="130"/>
      <c r="EP55" s="130"/>
      <c r="EQ55" s="130"/>
      <c r="ER55" s="130"/>
      <c r="ES55" s="130"/>
      <c r="ET55" s="130"/>
      <c r="EU55" s="130"/>
      <c r="EV55" s="130"/>
      <c r="EW55" s="130"/>
      <c r="EX55" s="130"/>
      <c r="EY55" s="130"/>
      <c r="EZ55" s="130"/>
      <c r="FA55" s="130"/>
      <c r="FB55" s="130"/>
      <c r="FC55" s="130"/>
      <c r="FD55" s="130"/>
      <c r="FE55" s="130"/>
      <c r="FF55" s="130"/>
      <c r="FG55" s="130"/>
      <c r="FH55" s="130"/>
      <c r="FI55" s="130"/>
      <c r="FJ55" s="130"/>
      <c r="FK55" s="130"/>
      <c r="FL55" s="130"/>
      <c r="FM55" s="130"/>
      <c r="FN55" s="130"/>
      <c r="FO55" s="130"/>
      <c r="FP55" s="130"/>
      <c r="FQ55" s="130"/>
      <c r="FR55" s="130"/>
      <c r="FS55" s="130"/>
      <c r="FT55" s="130"/>
      <c r="FU55" s="130"/>
      <c r="FV55" s="130"/>
      <c r="FW55" s="130"/>
      <c r="FX55" s="130"/>
      <c r="FY55" s="130"/>
      <c r="FZ55" s="130"/>
      <c r="GA55" s="130"/>
      <c r="GB55" s="130"/>
      <c r="GC55" s="130"/>
      <c r="GD55" s="130"/>
      <c r="GE55" s="130"/>
      <c r="GF55" s="130"/>
      <c r="GG55" s="130"/>
      <c r="GH55" s="130"/>
      <c r="GI55" s="130"/>
      <c r="GJ55" s="130"/>
      <c r="GK55" s="130"/>
      <c r="GL55" s="130"/>
      <c r="GM55" s="130"/>
      <c r="GN55" s="130"/>
      <c r="GO55" s="130"/>
      <c r="GP55" s="130"/>
      <c r="GQ55" s="130"/>
      <c r="GR55" s="130"/>
      <c r="GS55" s="130"/>
      <c r="GT55" s="130"/>
      <c r="GU55" s="130"/>
      <c r="GV55" s="130"/>
      <c r="GW55" s="130"/>
      <c r="GX55" s="130"/>
      <c r="GY55" s="130"/>
      <c r="GZ55" s="130"/>
      <c r="HA55" s="130"/>
      <c r="HB55" s="130"/>
      <c r="HC55" s="130"/>
      <c r="HD55" s="130"/>
      <c r="HE55" s="130"/>
      <c r="HF55" s="130"/>
      <c r="HG55" s="130"/>
      <c r="HH55" s="130"/>
      <c r="HI55" s="130"/>
      <c r="HJ55" s="130"/>
      <c r="HK55" s="130"/>
      <c r="HL55" s="130"/>
      <c r="HM55" s="130"/>
      <c r="HN55" s="130"/>
      <c r="HO55" s="130"/>
      <c r="HP55" s="130"/>
      <c r="HQ55" s="130"/>
      <c r="HR55" s="130"/>
      <c r="HS55" s="130"/>
      <c r="HT55" s="130"/>
      <c r="HU55" s="130"/>
      <c r="HV55" s="130"/>
      <c r="HW55" s="130"/>
      <c r="HX55" s="130"/>
      <c r="HY55" s="130"/>
      <c r="HZ55" s="130"/>
      <c r="IA55" s="130"/>
      <c r="IB55" s="130"/>
      <c r="IC55" s="130"/>
      <c r="ID55" s="130"/>
      <c r="IE55" s="130"/>
      <c r="IF55" s="130"/>
      <c r="IG55" s="130"/>
      <c r="IH55" s="130"/>
      <c r="II55" s="130"/>
      <c r="IJ55" s="130"/>
      <c r="IK55" s="130"/>
      <c r="IL55" s="130"/>
      <c r="IM55" s="130"/>
      <c r="IN55" s="130"/>
      <c r="IO55" s="130"/>
      <c r="IP55" s="130"/>
      <c r="IQ55" s="130"/>
      <c r="IR55" s="130"/>
      <c r="IS55" s="130"/>
      <c r="IT55" s="130"/>
      <c r="IU55" s="130"/>
      <c r="IV55" s="130"/>
    </row>
    <row r="56" spans="1:256" ht="30">
      <c r="A56" s="133"/>
      <c r="B56" s="139" t="s">
        <v>104</v>
      </c>
      <c r="C56" s="142" t="s">
        <v>259</v>
      </c>
      <c r="D56" s="142" t="s">
        <v>49</v>
      </c>
      <c r="E56" s="125">
        <v>240</v>
      </c>
      <c r="F56" s="174">
        <v>2233055.24</v>
      </c>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130"/>
      <c r="CS56" s="130"/>
      <c r="CT56" s="130"/>
      <c r="CU56" s="130"/>
      <c r="CV56" s="130"/>
      <c r="CW56" s="130"/>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130"/>
      <c r="EB56" s="130"/>
      <c r="EC56" s="130"/>
      <c r="ED56" s="130"/>
      <c r="EE56" s="130"/>
      <c r="EF56" s="130"/>
      <c r="EG56" s="130"/>
      <c r="EH56" s="130"/>
      <c r="EI56" s="130"/>
      <c r="EJ56" s="130"/>
      <c r="EK56" s="130"/>
      <c r="EL56" s="130"/>
      <c r="EM56" s="130"/>
      <c r="EN56" s="130"/>
      <c r="EO56" s="130"/>
      <c r="EP56" s="130"/>
      <c r="EQ56" s="130"/>
      <c r="ER56" s="130"/>
      <c r="ES56" s="130"/>
      <c r="ET56" s="130"/>
      <c r="EU56" s="130"/>
      <c r="EV56" s="130"/>
      <c r="EW56" s="130"/>
      <c r="EX56" s="130"/>
      <c r="EY56" s="130"/>
      <c r="EZ56" s="130"/>
      <c r="FA56" s="130"/>
      <c r="FB56" s="130"/>
      <c r="FC56" s="130"/>
      <c r="FD56" s="130"/>
      <c r="FE56" s="130"/>
      <c r="FF56" s="130"/>
      <c r="FG56" s="130"/>
      <c r="FH56" s="130"/>
      <c r="FI56" s="130"/>
      <c r="FJ56" s="130"/>
      <c r="FK56" s="130"/>
      <c r="FL56" s="130"/>
      <c r="FM56" s="130"/>
      <c r="FN56" s="130"/>
      <c r="FO56" s="130"/>
      <c r="FP56" s="130"/>
      <c r="FQ56" s="130"/>
      <c r="FR56" s="130"/>
      <c r="FS56" s="130"/>
      <c r="FT56" s="130"/>
      <c r="FU56" s="130"/>
      <c r="FV56" s="130"/>
      <c r="FW56" s="130"/>
      <c r="FX56" s="130"/>
      <c r="FY56" s="130"/>
      <c r="FZ56" s="130"/>
      <c r="GA56" s="130"/>
      <c r="GB56" s="130"/>
      <c r="GC56" s="130"/>
      <c r="GD56" s="130"/>
      <c r="GE56" s="130"/>
      <c r="GF56" s="130"/>
      <c r="GG56" s="130"/>
      <c r="GH56" s="130"/>
      <c r="GI56" s="130"/>
      <c r="GJ56" s="130"/>
      <c r="GK56" s="130"/>
      <c r="GL56" s="130"/>
      <c r="GM56" s="130"/>
      <c r="GN56" s="130"/>
      <c r="GO56" s="130"/>
      <c r="GP56" s="130"/>
      <c r="GQ56" s="130"/>
      <c r="GR56" s="130"/>
      <c r="GS56" s="130"/>
      <c r="GT56" s="130"/>
      <c r="GU56" s="130"/>
      <c r="GV56" s="130"/>
      <c r="GW56" s="130"/>
      <c r="GX56" s="130"/>
      <c r="GY56" s="130"/>
      <c r="GZ56" s="130"/>
      <c r="HA56" s="130"/>
      <c r="HB56" s="130"/>
      <c r="HC56" s="130"/>
      <c r="HD56" s="130"/>
      <c r="HE56" s="130"/>
      <c r="HF56" s="130"/>
      <c r="HG56" s="130"/>
      <c r="HH56" s="130"/>
      <c r="HI56" s="130"/>
      <c r="HJ56" s="130"/>
      <c r="HK56" s="130"/>
      <c r="HL56" s="130"/>
      <c r="HM56" s="130"/>
      <c r="HN56" s="130"/>
      <c r="HO56" s="130"/>
      <c r="HP56" s="130"/>
      <c r="HQ56" s="130"/>
      <c r="HR56" s="130"/>
      <c r="HS56" s="130"/>
      <c r="HT56" s="130"/>
      <c r="HU56" s="130"/>
      <c r="HV56" s="130"/>
      <c r="HW56" s="130"/>
      <c r="HX56" s="130"/>
      <c r="HY56" s="130"/>
      <c r="HZ56" s="130"/>
      <c r="IA56" s="130"/>
      <c r="IB56" s="130"/>
      <c r="IC56" s="130"/>
      <c r="ID56" s="130"/>
      <c r="IE56" s="130"/>
      <c r="IF56" s="130"/>
      <c r="IG56" s="130"/>
      <c r="IH56" s="130"/>
      <c r="II56" s="130"/>
      <c r="IJ56" s="130"/>
      <c r="IK56" s="130"/>
      <c r="IL56" s="130"/>
      <c r="IM56" s="130"/>
      <c r="IN56" s="130"/>
      <c r="IO56" s="130"/>
      <c r="IP56" s="130"/>
      <c r="IQ56" s="130"/>
      <c r="IR56" s="130"/>
      <c r="IS56" s="130"/>
      <c r="IT56" s="130"/>
      <c r="IU56" s="130"/>
      <c r="IV56" s="130"/>
    </row>
    <row r="57" spans="1:256" ht="30">
      <c r="A57" s="133"/>
      <c r="B57" s="135" t="s">
        <v>260</v>
      </c>
      <c r="C57" s="142" t="s">
        <v>261</v>
      </c>
      <c r="D57" s="142"/>
      <c r="E57" s="125"/>
      <c r="F57" s="174">
        <f>F58</f>
        <v>1155200</v>
      </c>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30"/>
      <c r="BL57" s="130"/>
      <c r="BM57" s="130"/>
      <c r="BN57" s="130"/>
      <c r="BO57" s="130"/>
      <c r="BP57" s="130"/>
      <c r="BQ57" s="130"/>
      <c r="BR57" s="130"/>
      <c r="BS57" s="130"/>
      <c r="BT57" s="130"/>
      <c r="BU57" s="130"/>
      <c r="BV57" s="130"/>
      <c r="BW57" s="130"/>
      <c r="BX57" s="130"/>
      <c r="BY57" s="130"/>
      <c r="BZ57" s="130"/>
      <c r="CA57" s="130"/>
      <c r="CB57" s="130"/>
      <c r="CC57" s="130"/>
      <c r="CD57" s="130"/>
      <c r="CE57" s="130"/>
      <c r="CF57" s="130"/>
      <c r="CG57" s="130"/>
      <c r="CH57" s="130"/>
      <c r="CI57" s="130"/>
      <c r="CJ57" s="130"/>
      <c r="CK57" s="130"/>
      <c r="CL57" s="130"/>
      <c r="CM57" s="130"/>
      <c r="CN57" s="130"/>
      <c r="CO57" s="130"/>
      <c r="CP57" s="130"/>
      <c r="CQ57" s="130"/>
      <c r="CR57" s="130"/>
      <c r="CS57" s="130"/>
      <c r="CT57" s="130"/>
      <c r="CU57" s="130"/>
      <c r="CV57" s="130"/>
      <c r="CW57" s="130"/>
      <c r="CX57" s="130"/>
      <c r="CY57" s="130"/>
      <c r="CZ57" s="130"/>
      <c r="DA57" s="130"/>
      <c r="DB57" s="130"/>
      <c r="DC57" s="130"/>
      <c r="DD57" s="130"/>
      <c r="DE57" s="130"/>
      <c r="DF57" s="130"/>
      <c r="DG57" s="130"/>
      <c r="DH57" s="130"/>
      <c r="DI57" s="130"/>
      <c r="DJ57" s="130"/>
      <c r="DK57" s="130"/>
      <c r="DL57" s="130"/>
      <c r="DM57" s="130"/>
      <c r="DN57" s="130"/>
      <c r="DO57" s="130"/>
      <c r="DP57" s="130"/>
      <c r="DQ57" s="130"/>
      <c r="DR57" s="130"/>
      <c r="DS57" s="130"/>
      <c r="DT57" s="130"/>
      <c r="DU57" s="130"/>
      <c r="DV57" s="130"/>
      <c r="DW57" s="130"/>
      <c r="DX57" s="130"/>
      <c r="DY57" s="130"/>
      <c r="DZ57" s="130"/>
      <c r="EA57" s="130"/>
      <c r="EB57" s="130"/>
      <c r="EC57" s="130"/>
      <c r="ED57" s="130"/>
      <c r="EE57" s="130"/>
      <c r="EF57" s="130"/>
      <c r="EG57" s="130"/>
      <c r="EH57" s="130"/>
      <c r="EI57" s="130"/>
      <c r="EJ57" s="130"/>
      <c r="EK57" s="130"/>
      <c r="EL57" s="130"/>
      <c r="EM57" s="130"/>
      <c r="EN57" s="130"/>
      <c r="EO57" s="130"/>
      <c r="EP57" s="130"/>
      <c r="EQ57" s="130"/>
      <c r="ER57" s="130"/>
      <c r="ES57" s="130"/>
      <c r="ET57" s="130"/>
      <c r="EU57" s="130"/>
      <c r="EV57" s="130"/>
      <c r="EW57" s="130"/>
      <c r="EX57" s="130"/>
      <c r="EY57" s="130"/>
      <c r="EZ57" s="130"/>
      <c r="FA57" s="130"/>
      <c r="FB57" s="130"/>
      <c r="FC57" s="130"/>
      <c r="FD57" s="130"/>
      <c r="FE57" s="130"/>
      <c r="FF57" s="130"/>
      <c r="FG57" s="130"/>
      <c r="FH57" s="130"/>
      <c r="FI57" s="130"/>
      <c r="FJ57" s="130"/>
      <c r="FK57" s="130"/>
      <c r="FL57" s="130"/>
      <c r="FM57" s="130"/>
      <c r="FN57" s="130"/>
      <c r="FO57" s="130"/>
      <c r="FP57" s="130"/>
      <c r="FQ57" s="130"/>
      <c r="FR57" s="130"/>
      <c r="FS57" s="130"/>
      <c r="FT57" s="130"/>
      <c r="FU57" s="130"/>
      <c r="FV57" s="130"/>
      <c r="FW57" s="130"/>
      <c r="FX57" s="130"/>
      <c r="FY57" s="130"/>
      <c r="FZ57" s="130"/>
      <c r="GA57" s="130"/>
      <c r="GB57" s="130"/>
      <c r="GC57" s="130"/>
      <c r="GD57" s="130"/>
      <c r="GE57" s="130"/>
      <c r="GF57" s="130"/>
      <c r="GG57" s="130"/>
      <c r="GH57" s="130"/>
      <c r="GI57" s="130"/>
      <c r="GJ57" s="130"/>
      <c r="GK57" s="130"/>
      <c r="GL57" s="130"/>
      <c r="GM57" s="130"/>
      <c r="GN57" s="130"/>
      <c r="GO57" s="130"/>
      <c r="GP57" s="130"/>
      <c r="GQ57" s="130"/>
      <c r="GR57" s="130"/>
      <c r="GS57" s="130"/>
      <c r="GT57" s="130"/>
      <c r="GU57" s="130"/>
      <c r="GV57" s="130"/>
      <c r="GW57" s="130"/>
      <c r="GX57" s="130"/>
      <c r="GY57" s="130"/>
      <c r="GZ57" s="130"/>
      <c r="HA57" s="130"/>
      <c r="HB57" s="130"/>
      <c r="HC57" s="130"/>
      <c r="HD57" s="130"/>
      <c r="HE57" s="130"/>
      <c r="HF57" s="130"/>
      <c r="HG57" s="130"/>
      <c r="HH57" s="130"/>
      <c r="HI57" s="130"/>
      <c r="HJ57" s="130"/>
      <c r="HK57" s="130"/>
      <c r="HL57" s="130"/>
      <c r="HM57" s="130"/>
      <c r="HN57" s="130"/>
      <c r="HO57" s="130"/>
      <c r="HP57" s="130"/>
      <c r="HQ57" s="130"/>
      <c r="HR57" s="130"/>
      <c r="HS57" s="130"/>
      <c r="HT57" s="130"/>
      <c r="HU57" s="130"/>
      <c r="HV57" s="130"/>
      <c r="HW57" s="130"/>
      <c r="HX57" s="130"/>
      <c r="HY57" s="130"/>
      <c r="HZ57" s="130"/>
      <c r="IA57" s="130"/>
      <c r="IB57" s="130"/>
      <c r="IC57" s="130"/>
      <c r="ID57" s="130"/>
      <c r="IE57" s="130"/>
      <c r="IF57" s="130"/>
      <c r="IG57" s="130"/>
      <c r="IH57" s="130"/>
      <c r="II57" s="130"/>
      <c r="IJ57" s="130"/>
      <c r="IK57" s="130"/>
      <c r="IL57" s="130"/>
      <c r="IM57" s="130"/>
      <c r="IN57" s="130"/>
      <c r="IO57" s="130"/>
      <c r="IP57" s="130"/>
      <c r="IQ57" s="130"/>
      <c r="IR57" s="130"/>
      <c r="IS57" s="130"/>
      <c r="IT57" s="130"/>
      <c r="IU57" s="130"/>
      <c r="IV57" s="130"/>
    </row>
    <row r="58" spans="1:256" ht="14.25">
      <c r="A58" s="133"/>
      <c r="B58" s="134" t="s">
        <v>144</v>
      </c>
      <c r="C58" s="142" t="s">
        <v>261</v>
      </c>
      <c r="D58" s="141" t="s">
        <v>49</v>
      </c>
      <c r="E58" s="125"/>
      <c r="F58" s="173">
        <f>F59</f>
        <v>1155200</v>
      </c>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130"/>
      <c r="CQ58" s="130"/>
      <c r="CR58" s="130"/>
      <c r="CS58" s="130"/>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0"/>
      <c r="EO58" s="130"/>
      <c r="EP58" s="130"/>
      <c r="EQ58" s="130"/>
      <c r="ER58" s="130"/>
      <c r="ES58" s="130"/>
      <c r="ET58" s="130"/>
      <c r="EU58" s="130"/>
      <c r="EV58" s="130"/>
      <c r="EW58" s="130"/>
      <c r="EX58" s="130"/>
      <c r="EY58" s="130"/>
      <c r="EZ58" s="130"/>
      <c r="FA58" s="130"/>
      <c r="FB58" s="130"/>
      <c r="FC58" s="130"/>
      <c r="FD58" s="130"/>
      <c r="FE58" s="130"/>
      <c r="FF58" s="130"/>
      <c r="FG58" s="130"/>
      <c r="FH58" s="130"/>
      <c r="FI58" s="130"/>
      <c r="FJ58" s="130"/>
      <c r="FK58" s="130"/>
      <c r="FL58" s="130"/>
      <c r="FM58" s="130"/>
      <c r="FN58" s="130"/>
      <c r="FO58" s="130"/>
      <c r="FP58" s="130"/>
      <c r="FQ58" s="130"/>
      <c r="FR58" s="130"/>
      <c r="FS58" s="130"/>
      <c r="FT58" s="130"/>
      <c r="FU58" s="130"/>
      <c r="FV58" s="130"/>
      <c r="FW58" s="130"/>
      <c r="FX58" s="130"/>
      <c r="FY58" s="130"/>
      <c r="FZ58" s="130"/>
      <c r="GA58" s="130"/>
      <c r="GB58" s="130"/>
      <c r="GC58" s="130"/>
      <c r="GD58" s="130"/>
      <c r="GE58" s="130"/>
      <c r="GF58" s="130"/>
      <c r="GG58" s="130"/>
      <c r="GH58" s="130"/>
      <c r="GI58" s="130"/>
      <c r="GJ58" s="130"/>
      <c r="GK58" s="130"/>
      <c r="GL58" s="130"/>
      <c r="GM58" s="130"/>
      <c r="GN58" s="130"/>
      <c r="GO58" s="130"/>
      <c r="GP58" s="130"/>
      <c r="GQ58" s="130"/>
      <c r="GR58" s="130"/>
      <c r="GS58" s="130"/>
      <c r="GT58" s="130"/>
      <c r="GU58" s="130"/>
      <c r="GV58" s="130"/>
      <c r="GW58" s="130"/>
      <c r="GX58" s="130"/>
      <c r="GY58" s="130"/>
      <c r="GZ58" s="130"/>
      <c r="HA58" s="130"/>
      <c r="HB58" s="130"/>
      <c r="HC58" s="130"/>
      <c r="HD58" s="130"/>
      <c r="HE58" s="130"/>
      <c r="HF58" s="130"/>
      <c r="HG58" s="130"/>
      <c r="HH58" s="130"/>
      <c r="HI58" s="130"/>
      <c r="HJ58" s="130"/>
      <c r="HK58" s="130"/>
      <c r="HL58" s="130"/>
      <c r="HM58" s="130"/>
      <c r="HN58" s="130"/>
      <c r="HO58" s="130"/>
      <c r="HP58" s="130"/>
      <c r="HQ58" s="130"/>
      <c r="HR58" s="130"/>
      <c r="HS58" s="130"/>
      <c r="HT58" s="130"/>
      <c r="HU58" s="130"/>
      <c r="HV58" s="130"/>
      <c r="HW58" s="130"/>
      <c r="HX58" s="130"/>
      <c r="HY58" s="130"/>
      <c r="HZ58" s="130"/>
      <c r="IA58" s="130"/>
      <c r="IB58" s="130"/>
      <c r="IC58" s="130"/>
      <c r="ID58" s="130"/>
      <c r="IE58" s="130"/>
      <c r="IF58" s="130"/>
      <c r="IG58" s="130"/>
      <c r="IH58" s="130"/>
      <c r="II58" s="130"/>
      <c r="IJ58" s="130"/>
      <c r="IK58" s="130"/>
      <c r="IL58" s="130"/>
      <c r="IM58" s="130"/>
      <c r="IN58" s="130"/>
      <c r="IO58" s="130"/>
      <c r="IP58" s="130"/>
      <c r="IQ58" s="130"/>
      <c r="IR58" s="130"/>
      <c r="IS58" s="130"/>
      <c r="IT58" s="130"/>
      <c r="IU58" s="130"/>
      <c r="IV58" s="130"/>
    </row>
    <row r="59" spans="1:256" ht="30">
      <c r="A59" s="133"/>
      <c r="B59" s="139" t="s">
        <v>104</v>
      </c>
      <c r="C59" s="142" t="s">
        <v>261</v>
      </c>
      <c r="D59" s="142" t="s">
        <v>49</v>
      </c>
      <c r="E59" s="125">
        <v>240</v>
      </c>
      <c r="F59" s="174">
        <v>1155200</v>
      </c>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130"/>
      <c r="CS59" s="130"/>
      <c r="CT59" s="130"/>
      <c r="CU59" s="130"/>
      <c r="CV59" s="130"/>
      <c r="CW59" s="130"/>
      <c r="CX59" s="130"/>
      <c r="CY59" s="130"/>
      <c r="CZ59" s="130"/>
      <c r="DA59" s="130"/>
      <c r="DB59" s="130"/>
      <c r="DC59" s="130"/>
      <c r="DD59" s="130"/>
      <c r="DE59" s="130"/>
      <c r="DF59" s="130"/>
      <c r="DG59" s="130"/>
      <c r="DH59" s="130"/>
      <c r="DI59" s="130"/>
      <c r="DJ59" s="130"/>
      <c r="DK59" s="130"/>
      <c r="DL59" s="130"/>
      <c r="DM59" s="130"/>
      <c r="DN59" s="130"/>
      <c r="DO59" s="130"/>
      <c r="DP59" s="130"/>
      <c r="DQ59" s="130"/>
      <c r="DR59" s="130"/>
      <c r="DS59" s="130"/>
      <c r="DT59" s="130"/>
      <c r="DU59" s="130"/>
      <c r="DV59" s="130"/>
      <c r="DW59" s="130"/>
      <c r="DX59" s="130"/>
      <c r="DY59" s="130"/>
      <c r="DZ59" s="130"/>
      <c r="EA59" s="130"/>
      <c r="EB59" s="130"/>
      <c r="EC59" s="130"/>
      <c r="ED59" s="130"/>
      <c r="EE59" s="130"/>
      <c r="EF59" s="130"/>
      <c r="EG59" s="130"/>
      <c r="EH59" s="130"/>
      <c r="EI59" s="130"/>
      <c r="EJ59" s="130"/>
      <c r="EK59" s="130"/>
      <c r="EL59" s="130"/>
      <c r="EM59" s="130"/>
      <c r="EN59" s="130"/>
      <c r="EO59" s="130"/>
      <c r="EP59" s="130"/>
      <c r="EQ59" s="130"/>
      <c r="ER59" s="130"/>
      <c r="ES59" s="130"/>
      <c r="ET59" s="130"/>
      <c r="EU59" s="130"/>
      <c r="EV59" s="130"/>
      <c r="EW59" s="130"/>
      <c r="EX59" s="130"/>
      <c r="EY59" s="130"/>
      <c r="EZ59" s="130"/>
      <c r="FA59" s="130"/>
      <c r="FB59" s="130"/>
      <c r="FC59" s="130"/>
      <c r="FD59" s="130"/>
      <c r="FE59" s="130"/>
      <c r="FF59" s="130"/>
      <c r="FG59" s="130"/>
      <c r="FH59" s="130"/>
      <c r="FI59" s="130"/>
      <c r="FJ59" s="130"/>
      <c r="FK59" s="130"/>
      <c r="FL59" s="130"/>
      <c r="FM59" s="130"/>
      <c r="FN59" s="130"/>
      <c r="FO59" s="130"/>
      <c r="FP59" s="130"/>
      <c r="FQ59" s="130"/>
      <c r="FR59" s="130"/>
      <c r="FS59" s="130"/>
      <c r="FT59" s="130"/>
      <c r="FU59" s="130"/>
      <c r="FV59" s="130"/>
      <c r="FW59" s="130"/>
      <c r="FX59" s="130"/>
      <c r="FY59" s="130"/>
      <c r="FZ59" s="130"/>
      <c r="GA59" s="130"/>
      <c r="GB59" s="130"/>
      <c r="GC59" s="130"/>
      <c r="GD59" s="130"/>
      <c r="GE59" s="130"/>
      <c r="GF59" s="130"/>
      <c r="GG59" s="130"/>
      <c r="GH59" s="130"/>
      <c r="GI59" s="130"/>
      <c r="GJ59" s="130"/>
      <c r="GK59" s="130"/>
      <c r="GL59" s="130"/>
      <c r="GM59" s="130"/>
      <c r="GN59" s="130"/>
      <c r="GO59" s="130"/>
      <c r="GP59" s="130"/>
      <c r="GQ59" s="130"/>
      <c r="GR59" s="130"/>
      <c r="GS59" s="130"/>
      <c r="GT59" s="130"/>
      <c r="GU59" s="130"/>
      <c r="GV59" s="130"/>
      <c r="GW59" s="130"/>
      <c r="GX59" s="130"/>
      <c r="GY59" s="130"/>
      <c r="GZ59" s="130"/>
      <c r="HA59" s="130"/>
      <c r="HB59" s="130"/>
      <c r="HC59" s="130"/>
      <c r="HD59" s="130"/>
      <c r="HE59" s="130"/>
      <c r="HF59" s="130"/>
      <c r="HG59" s="130"/>
      <c r="HH59" s="130"/>
      <c r="HI59" s="130"/>
      <c r="HJ59" s="130"/>
      <c r="HK59" s="130"/>
      <c r="HL59" s="130"/>
      <c r="HM59" s="130"/>
      <c r="HN59" s="130"/>
      <c r="HO59" s="130"/>
      <c r="HP59" s="130"/>
      <c r="HQ59" s="130"/>
      <c r="HR59" s="130"/>
      <c r="HS59" s="130"/>
      <c r="HT59" s="130"/>
      <c r="HU59" s="130"/>
      <c r="HV59" s="130"/>
      <c r="HW59" s="130"/>
      <c r="HX59" s="130"/>
      <c r="HY59" s="130"/>
      <c r="HZ59" s="130"/>
      <c r="IA59" s="130"/>
      <c r="IB59" s="130"/>
      <c r="IC59" s="130"/>
      <c r="ID59" s="130"/>
      <c r="IE59" s="130"/>
      <c r="IF59" s="130"/>
      <c r="IG59" s="130"/>
      <c r="IH59" s="130"/>
      <c r="II59" s="130"/>
      <c r="IJ59" s="130"/>
      <c r="IK59" s="130"/>
      <c r="IL59" s="130"/>
      <c r="IM59" s="130"/>
      <c r="IN59" s="130"/>
      <c r="IO59" s="130"/>
      <c r="IP59" s="130"/>
      <c r="IQ59" s="130"/>
      <c r="IR59" s="130"/>
      <c r="IS59" s="130"/>
      <c r="IT59" s="130"/>
      <c r="IU59" s="130"/>
      <c r="IV59" s="130"/>
    </row>
    <row r="60" spans="1:256" ht="30">
      <c r="A60" s="133"/>
      <c r="B60" s="138" t="s">
        <v>262</v>
      </c>
      <c r="C60" s="142" t="s">
        <v>263</v>
      </c>
      <c r="D60" s="142"/>
      <c r="E60" s="125"/>
      <c r="F60" s="174">
        <f>F61</f>
        <v>456573.72</v>
      </c>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c r="CA60" s="130"/>
      <c r="CB60" s="130"/>
      <c r="CC60" s="130"/>
      <c r="CD60" s="130"/>
      <c r="CE60" s="130"/>
      <c r="CF60" s="130"/>
      <c r="CG60" s="130"/>
      <c r="CH60" s="130"/>
      <c r="CI60" s="130"/>
      <c r="CJ60" s="130"/>
      <c r="CK60" s="130"/>
      <c r="CL60" s="130"/>
      <c r="CM60" s="130"/>
      <c r="CN60" s="130"/>
      <c r="CO60" s="130"/>
      <c r="CP60" s="130"/>
      <c r="CQ60" s="130"/>
      <c r="CR60" s="130"/>
      <c r="CS60" s="130"/>
      <c r="CT60" s="130"/>
      <c r="CU60" s="130"/>
      <c r="CV60" s="130"/>
      <c r="CW60" s="130"/>
      <c r="CX60" s="130"/>
      <c r="CY60" s="130"/>
      <c r="CZ60" s="130"/>
      <c r="DA60" s="130"/>
      <c r="DB60" s="130"/>
      <c r="DC60" s="130"/>
      <c r="DD60" s="130"/>
      <c r="DE60" s="130"/>
      <c r="DF60" s="130"/>
      <c r="DG60" s="130"/>
      <c r="DH60" s="130"/>
      <c r="DI60" s="130"/>
      <c r="DJ60" s="130"/>
      <c r="DK60" s="130"/>
      <c r="DL60" s="130"/>
      <c r="DM60" s="130"/>
      <c r="DN60" s="130"/>
      <c r="DO60" s="130"/>
      <c r="DP60" s="130"/>
      <c r="DQ60" s="130"/>
      <c r="DR60" s="130"/>
      <c r="DS60" s="130"/>
      <c r="DT60" s="130"/>
      <c r="DU60" s="130"/>
      <c r="DV60" s="130"/>
      <c r="DW60" s="130"/>
      <c r="DX60" s="130"/>
      <c r="DY60" s="130"/>
      <c r="DZ60" s="130"/>
      <c r="EA60" s="130"/>
      <c r="EB60" s="130"/>
      <c r="EC60" s="130"/>
      <c r="ED60" s="130"/>
      <c r="EE60" s="130"/>
      <c r="EF60" s="130"/>
      <c r="EG60" s="130"/>
      <c r="EH60" s="130"/>
      <c r="EI60" s="130"/>
      <c r="EJ60" s="130"/>
      <c r="EK60" s="130"/>
      <c r="EL60" s="130"/>
      <c r="EM60" s="130"/>
      <c r="EN60" s="130"/>
      <c r="EO60" s="130"/>
      <c r="EP60" s="130"/>
      <c r="EQ60" s="130"/>
      <c r="ER60" s="130"/>
      <c r="ES60" s="130"/>
      <c r="ET60" s="130"/>
      <c r="EU60" s="130"/>
      <c r="EV60" s="130"/>
      <c r="EW60" s="130"/>
      <c r="EX60" s="130"/>
      <c r="EY60" s="130"/>
      <c r="EZ60" s="130"/>
      <c r="FA60" s="130"/>
      <c r="FB60" s="130"/>
      <c r="FC60" s="130"/>
      <c r="FD60" s="130"/>
      <c r="FE60" s="130"/>
      <c r="FF60" s="130"/>
      <c r="FG60" s="130"/>
      <c r="FH60" s="130"/>
      <c r="FI60" s="130"/>
      <c r="FJ60" s="130"/>
      <c r="FK60" s="130"/>
      <c r="FL60" s="130"/>
      <c r="FM60" s="130"/>
      <c r="FN60" s="130"/>
      <c r="FO60" s="130"/>
      <c r="FP60" s="130"/>
      <c r="FQ60" s="130"/>
      <c r="FR60" s="130"/>
      <c r="FS60" s="130"/>
      <c r="FT60" s="130"/>
      <c r="FU60" s="130"/>
      <c r="FV60" s="130"/>
      <c r="FW60" s="130"/>
      <c r="FX60" s="130"/>
      <c r="FY60" s="130"/>
      <c r="FZ60" s="130"/>
      <c r="GA60" s="130"/>
      <c r="GB60" s="130"/>
      <c r="GC60" s="130"/>
      <c r="GD60" s="130"/>
      <c r="GE60" s="130"/>
      <c r="GF60" s="130"/>
      <c r="GG60" s="130"/>
      <c r="GH60" s="130"/>
      <c r="GI60" s="130"/>
      <c r="GJ60" s="130"/>
      <c r="GK60" s="130"/>
      <c r="GL60" s="130"/>
      <c r="GM60" s="130"/>
      <c r="GN60" s="130"/>
      <c r="GO60" s="130"/>
      <c r="GP60" s="130"/>
      <c r="GQ60" s="130"/>
      <c r="GR60" s="130"/>
      <c r="GS60" s="130"/>
      <c r="GT60" s="130"/>
      <c r="GU60" s="130"/>
      <c r="GV60" s="130"/>
      <c r="GW60" s="130"/>
      <c r="GX60" s="130"/>
      <c r="GY60" s="130"/>
      <c r="GZ60" s="130"/>
      <c r="HA60" s="130"/>
      <c r="HB60" s="130"/>
      <c r="HC60" s="130"/>
      <c r="HD60" s="130"/>
      <c r="HE60" s="130"/>
      <c r="HF60" s="130"/>
      <c r="HG60" s="130"/>
      <c r="HH60" s="130"/>
      <c r="HI60" s="130"/>
      <c r="HJ60" s="130"/>
      <c r="HK60" s="130"/>
      <c r="HL60" s="130"/>
      <c r="HM60" s="130"/>
      <c r="HN60" s="130"/>
      <c r="HO60" s="130"/>
      <c r="HP60" s="130"/>
      <c r="HQ60" s="130"/>
      <c r="HR60" s="130"/>
      <c r="HS60" s="130"/>
      <c r="HT60" s="130"/>
      <c r="HU60" s="130"/>
      <c r="HV60" s="130"/>
      <c r="HW60" s="130"/>
      <c r="HX60" s="130"/>
      <c r="HY60" s="130"/>
      <c r="HZ60" s="130"/>
      <c r="IA60" s="130"/>
      <c r="IB60" s="130"/>
      <c r="IC60" s="130"/>
      <c r="ID60" s="130"/>
      <c r="IE60" s="130"/>
      <c r="IF60" s="130"/>
      <c r="IG60" s="130"/>
      <c r="IH60" s="130"/>
      <c r="II60" s="130"/>
      <c r="IJ60" s="130"/>
      <c r="IK60" s="130"/>
      <c r="IL60" s="130"/>
      <c r="IM60" s="130"/>
      <c r="IN60" s="130"/>
      <c r="IO60" s="130"/>
      <c r="IP60" s="130"/>
      <c r="IQ60" s="130"/>
      <c r="IR60" s="130"/>
      <c r="IS60" s="130"/>
      <c r="IT60" s="130"/>
      <c r="IU60" s="130"/>
      <c r="IV60" s="130"/>
    </row>
    <row r="61" spans="1:256" ht="30">
      <c r="A61" s="133"/>
      <c r="B61" s="138" t="s">
        <v>264</v>
      </c>
      <c r="C61" s="142" t="s">
        <v>265</v>
      </c>
      <c r="D61" s="142"/>
      <c r="E61" s="125"/>
      <c r="F61" s="174">
        <f>F62</f>
        <v>456573.72</v>
      </c>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c r="CA61" s="130"/>
      <c r="CB61" s="130"/>
      <c r="CC61" s="130"/>
      <c r="CD61" s="130"/>
      <c r="CE61" s="130"/>
      <c r="CF61" s="130"/>
      <c r="CG61" s="130"/>
      <c r="CH61" s="130"/>
      <c r="CI61" s="130"/>
      <c r="CJ61" s="130"/>
      <c r="CK61" s="130"/>
      <c r="CL61" s="130"/>
      <c r="CM61" s="130"/>
      <c r="CN61" s="130"/>
      <c r="CO61" s="130"/>
      <c r="CP61" s="130"/>
      <c r="CQ61" s="130"/>
      <c r="CR61" s="130"/>
      <c r="CS61" s="130"/>
      <c r="CT61" s="130"/>
      <c r="CU61" s="130"/>
      <c r="CV61" s="130"/>
      <c r="CW61" s="130"/>
      <c r="CX61" s="130"/>
      <c r="CY61" s="130"/>
      <c r="CZ61" s="130"/>
      <c r="DA61" s="130"/>
      <c r="DB61" s="130"/>
      <c r="DC61" s="130"/>
      <c r="DD61" s="130"/>
      <c r="DE61" s="130"/>
      <c r="DF61" s="130"/>
      <c r="DG61" s="130"/>
      <c r="DH61" s="130"/>
      <c r="DI61" s="130"/>
      <c r="DJ61" s="130"/>
      <c r="DK61" s="130"/>
      <c r="DL61" s="130"/>
      <c r="DM61" s="130"/>
      <c r="DN61" s="130"/>
      <c r="DO61" s="130"/>
      <c r="DP61" s="130"/>
      <c r="DQ61" s="130"/>
      <c r="DR61" s="130"/>
      <c r="DS61" s="130"/>
      <c r="DT61" s="130"/>
      <c r="DU61" s="130"/>
      <c r="DV61" s="130"/>
      <c r="DW61" s="130"/>
      <c r="DX61" s="130"/>
      <c r="DY61" s="130"/>
      <c r="DZ61" s="130"/>
      <c r="EA61" s="130"/>
      <c r="EB61" s="130"/>
      <c r="EC61" s="130"/>
      <c r="ED61" s="130"/>
      <c r="EE61" s="130"/>
      <c r="EF61" s="130"/>
      <c r="EG61" s="130"/>
      <c r="EH61" s="130"/>
      <c r="EI61" s="130"/>
      <c r="EJ61" s="130"/>
      <c r="EK61" s="130"/>
      <c r="EL61" s="130"/>
      <c r="EM61" s="130"/>
      <c r="EN61" s="130"/>
      <c r="EO61" s="130"/>
      <c r="EP61" s="130"/>
      <c r="EQ61" s="130"/>
      <c r="ER61" s="130"/>
      <c r="ES61" s="130"/>
      <c r="ET61" s="130"/>
      <c r="EU61" s="130"/>
      <c r="EV61" s="130"/>
      <c r="EW61" s="130"/>
      <c r="EX61" s="130"/>
      <c r="EY61" s="130"/>
      <c r="EZ61" s="130"/>
      <c r="FA61" s="130"/>
      <c r="FB61" s="130"/>
      <c r="FC61" s="130"/>
      <c r="FD61" s="130"/>
      <c r="FE61" s="130"/>
      <c r="FF61" s="130"/>
      <c r="FG61" s="130"/>
      <c r="FH61" s="130"/>
      <c r="FI61" s="130"/>
      <c r="FJ61" s="130"/>
      <c r="FK61" s="130"/>
      <c r="FL61" s="130"/>
      <c r="FM61" s="130"/>
      <c r="FN61" s="130"/>
      <c r="FO61" s="130"/>
      <c r="FP61" s="130"/>
      <c r="FQ61" s="130"/>
      <c r="FR61" s="130"/>
      <c r="FS61" s="130"/>
      <c r="FT61" s="130"/>
      <c r="FU61" s="130"/>
      <c r="FV61" s="130"/>
      <c r="FW61" s="130"/>
      <c r="FX61" s="130"/>
      <c r="FY61" s="130"/>
      <c r="FZ61" s="130"/>
      <c r="GA61" s="130"/>
      <c r="GB61" s="130"/>
      <c r="GC61" s="130"/>
      <c r="GD61" s="130"/>
      <c r="GE61" s="130"/>
      <c r="GF61" s="130"/>
      <c r="GG61" s="130"/>
      <c r="GH61" s="130"/>
      <c r="GI61" s="130"/>
      <c r="GJ61" s="130"/>
      <c r="GK61" s="130"/>
      <c r="GL61" s="130"/>
      <c r="GM61" s="130"/>
      <c r="GN61" s="130"/>
      <c r="GO61" s="130"/>
      <c r="GP61" s="130"/>
      <c r="GQ61" s="130"/>
      <c r="GR61" s="130"/>
      <c r="GS61" s="130"/>
      <c r="GT61" s="130"/>
      <c r="GU61" s="130"/>
      <c r="GV61" s="130"/>
      <c r="GW61" s="130"/>
      <c r="GX61" s="130"/>
      <c r="GY61" s="130"/>
      <c r="GZ61" s="130"/>
      <c r="HA61" s="130"/>
      <c r="HB61" s="130"/>
      <c r="HC61" s="130"/>
      <c r="HD61" s="130"/>
      <c r="HE61" s="130"/>
      <c r="HF61" s="130"/>
      <c r="HG61" s="130"/>
      <c r="HH61" s="130"/>
      <c r="HI61" s="130"/>
      <c r="HJ61" s="130"/>
      <c r="HK61" s="130"/>
      <c r="HL61" s="130"/>
      <c r="HM61" s="130"/>
      <c r="HN61" s="130"/>
      <c r="HO61" s="130"/>
      <c r="HP61" s="130"/>
      <c r="HQ61" s="130"/>
      <c r="HR61" s="130"/>
      <c r="HS61" s="130"/>
      <c r="HT61" s="130"/>
      <c r="HU61" s="130"/>
      <c r="HV61" s="130"/>
      <c r="HW61" s="130"/>
      <c r="HX61" s="130"/>
      <c r="HY61" s="130"/>
      <c r="HZ61" s="130"/>
      <c r="IA61" s="130"/>
      <c r="IB61" s="130"/>
      <c r="IC61" s="130"/>
      <c r="ID61" s="130"/>
      <c r="IE61" s="130"/>
      <c r="IF61" s="130"/>
      <c r="IG61" s="130"/>
      <c r="IH61" s="130"/>
      <c r="II61" s="130"/>
      <c r="IJ61" s="130"/>
      <c r="IK61" s="130"/>
      <c r="IL61" s="130"/>
      <c r="IM61" s="130"/>
      <c r="IN61" s="130"/>
      <c r="IO61" s="130"/>
      <c r="IP61" s="130"/>
      <c r="IQ61" s="130"/>
      <c r="IR61" s="130"/>
      <c r="IS61" s="130"/>
      <c r="IT61" s="130"/>
      <c r="IU61" s="130"/>
      <c r="IV61" s="130"/>
    </row>
    <row r="62" spans="1:256" ht="30">
      <c r="A62" s="133"/>
      <c r="B62" s="135" t="s">
        <v>266</v>
      </c>
      <c r="C62" s="142" t="s">
        <v>267</v>
      </c>
      <c r="D62" s="142"/>
      <c r="E62" s="125"/>
      <c r="F62" s="174">
        <f>F63</f>
        <v>456573.72</v>
      </c>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c r="BT62" s="130"/>
      <c r="BU62" s="130"/>
      <c r="BV62" s="130"/>
      <c r="BW62" s="130"/>
      <c r="BX62" s="130"/>
      <c r="BY62" s="130"/>
      <c r="BZ62" s="130"/>
      <c r="CA62" s="130"/>
      <c r="CB62" s="130"/>
      <c r="CC62" s="130"/>
      <c r="CD62" s="130"/>
      <c r="CE62" s="130"/>
      <c r="CF62" s="130"/>
      <c r="CG62" s="130"/>
      <c r="CH62" s="130"/>
      <c r="CI62" s="130"/>
      <c r="CJ62" s="130"/>
      <c r="CK62" s="130"/>
      <c r="CL62" s="130"/>
      <c r="CM62" s="130"/>
      <c r="CN62" s="130"/>
      <c r="CO62" s="130"/>
      <c r="CP62" s="130"/>
      <c r="CQ62" s="130"/>
      <c r="CR62" s="130"/>
      <c r="CS62" s="130"/>
      <c r="CT62" s="130"/>
      <c r="CU62" s="130"/>
      <c r="CV62" s="130"/>
      <c r="CW62" s="130"/>
      <c r="CX62" s="130"/>
      <c r="CY62" s="130"/>
      <c r="CZ62" s="130"/>
      <c r="DA62" s="130"/>
      <c r="DB62" s="130"/>
      <c r="DC62" s="130"/>
      <c r="DD62" s="130"/>
      <c r="DE62" s="130"/>
      <c r="DF62" s="130"/>
      <c r="DG62" s="130"/>
      <c r="DH62" s="130"/>
      <c r="DI62" s="130"/>
      <c r="DJ62" s="130"/>
      <c r="DK62" s="130"/>
      <c r="DL62" s="130"/>
      <c r="DM62" s="130"/>
      <c r="DN62" s="130"/>
      <c r="DO62" s="130"/>
      <c r="DP62" s="130"/>
      <c r="DQ62" s="130"/>
      <c r="DR62" s="130"/>
      <c r="DS62" s="130"/>
      <c r="DT62" s="130"/>
      <c r="DU62" s="130"/>
      <c r="DV62" s="130"/>
      <c r="DW62" s="130"/>
      <c r="DX62" s="130"/>
      <c r="DY62" s="130"/>
      <c r="DZ62" s="130"/>
      <c r="EA62" s="130"/>
      <c r="EB62" s="130"/>
      <c r="EC62" s="130"/>
      <c r="ED62" s="130"/>
      <c r="EE62" s="130"/>
      <c r="EF62" s="130"/>
      <c r="EG62" s="130"/>
      <c r="EH62" s="130"/>
      <c r="EI62" s="130"/>
      <c r="EJ62" s="130"/>
      <c r="EK62" s="130"/>
      <c r="EL62" s="130"/>
      <c r="EM62" s="130"/>
      <c r="EN62" s="130"/>
      <c r="EO62" s="130"/>
      <c r="EP62" s="130"/>
      <c r="EQ62" s="130"/>
      <c r="ER62" s="130"/>
      <c r="ES62" s="130"/>
      <c r="ET62" s="130"/>
      <c r="EU62" s="130"/>
      <c r="EV62" s="130"/>
      <c r="EW62" s="130"/>
      <c r="EX62" s="130"/>
      <c r="EY62" s="130"/>
      <c r="EZ62" s="130"/>
      <c r="FA62" s="130"/>
      <c r="FB62" s="130"/>
      <c r="FC62" s="130"/>
      <c r="FD62" s="130"/>
      <c r="FE62" s="130"/>
      <c r="FF62" s="130"/>
      <c r="FG62" s="130"/>
      <c r="FH62" s="130"/>
      <c r="FI62" s="130"/>
      <c r="FJ62" s="130"/>
      <c r="FK62" s="130"/>
      <c r="FL62" s="130"/>
      <c r="FM62" s="130"/>
      <c r="FN62" s="130"/>
      <c r="FO62" s="130"/>
      <c r="FP62" s="130"/>
      <c r="FQ62" s="130"/>
      <c r="FR62" s="130"/>
      <c r="FS62" s="130"/>
      <c r="FT62" s="130"/>
      <c r="FU62" s="130"/>
      <c r="FV62" s="130"/>
      <c r="FW62" s="130"/>
      <c r="FX62" s="130"/>
      <c r="FY62" s="130"/>
      <c r="FZ62" s="130"/>
      <c r="GA62" s="130"/>
      <c r="GB62" s="130"/>
      <c r="GC62" s="130"/>
      <c r="GD62" s="130"/>
      <c r="GE62" s="130"/>
      <c r="GF62" s="130"/>
      <c r="GG62" s="130"/>
      <c r="GH62" s="130"/>
      <c r="GI62" s="130"/>
      <c r="GJ62" s="130"/>
      <c r="GK62" s="130"/>
      <c r="GL62" s="130"/>
      <c r="GM62" s="130"/>
      <c r="GN62" s="130"/>
      <c r="GO62" s="130"/>
      <c r="GP62" s="130"/>
      <c r="GQ62" s="130"/>
      <c r="GR62" s="130"/>
      <c r="GS62" s="130"/>
      <c r="GT62" s="130"/>
      <c r="GU62" s="130"/>
      <c r="GV62" s="130"/>
      <c r="GW62" s="130"/>
      <c r="GX62" s="130"/>
      <c r="GY62" s="130"/>
      <c r="GZ62" s="130"/>
      <c r="HA62" s="130"/>
      <c r="HB62" s="130"/>
      <c r="HC62" s="130"/>
      <c r="HD62" s="130"/>
      <c r="HE62" s="130"/>
      <c r="HF62" s="130"/>
      <c r="HG62" s="130"/>
      <c r="HH62" s="130"/>
      <c r="HI62" s="130"/>
      <c r="HJ62" s="130"/>
      <c r="HK62" s="130"/>
      <c r="HL62" s="130"/>
      <c r="HM62" s="130"/>
      <c r="HN62" s="130"/>
      <c r="HO62" s="130"/>
      <c r="HP62" s="130"/>
      <c r="HQ62" s="130"/>
      <c r="HR62" s="130"/>
      <c r="HS62" s="130"/>
      <c r="HT62" s="130"/>
      <c r="HU62" s="130"/>
      <c r="HV62" s="130"/>
      <c r="HW62" s="130"/>
      <c r="HX62" s="130"/>
      <c r="HY62" s="130"/>
      <c r="HZ62" s="130"/>
      <c r="IA62" s="130"/>
      <c r="IB62" s="130"/>
      <c r="IC62" s="130"/>
      <c r="ID62" s="130"/>
      <c r="IE62" s="130"/>
      <c r="IF62" s="130"/>
      <c r="IG62" s="130"/>
      <c r="IH62" s="130"/>
      <c r="II62" s="130"/>
      <c r="IJ62" s="130"/>
      <c r="IK62" s="130"/>
      <c r="IL62" s="130"/>
      <c r="IM62" s="130"/>
      <c r="IN62" s="130"/>
      <c r="IO62" s="130"/>
      <c r="IP62" s="130"/>
      <c r="IQ62" s="130"/>
      <c r="IR62" s="130"/>
      <c r="IS62" s="130"/>
      <c r="IT62" s="130"/>
      <c r="IU62" s="130"/>
      <c r="IV62" s="130"/>
    </row>
    <row r="63" spans="1:256" ht="14.25">
      <c r="A63" s="133"/>
      <c r="B63" s="134" t="s">
        <v>144</v>
      </c>
      <c r="C63" s="142" t="s">
        <v>267</v>
      </c>
      <c r="D63" s="141" t="s">
        <v>49</v>
      </c>
      <c r="E63" s="125"/>
      <c r="F63" s="173">
        <f>F64</f>
        <v>456573.72</v>
      </c>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30"/>
      <c r="BL63" s="130"/>
      <c r="BM63" s="130"/>
      <c r="BN63" s="130"/>
      <c r="BO63" s="130"/>
      <c r="BP63" s="130"/>
      <c r="BQ63" s="130"/>
      <c r="BR63" s="130"/>
      <c r="BS63" s="130"/>
      <c r="BT63" s="130"/>
      <c r="BU63" s="130"/>
      <c r="BV63" s="130"/>
      <c r="BW63" s="130"/>
      <c r="BX63" s="130"/>
      <c r="BY63" s="130"/>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130"/>
      <c r="GB63" s="130"/>
      <c r="GC63" s="130"/>
      <c r="GD63" s="130"/>
      <c r="GE63" s="130"/>
      <c r="GF63" s="130"/>
      <c r="GG63" s="130"/>
      <c r="GH63" s="130"/>
      <c r="GI63" s="130"/>
      <c r="GJ63" s="130"/>
      <c r="GK63" s="130"/>
      <c r="GL63" s="130"/>
      <c r="GM63" s="130"/>
      <c r="GN63" s="130"/>
      <c r="GO63" s="130"/>
      <c r="GP63" s="130"/>
      <c r="GQ63" s="130"/>
      <c r="GR63" s="130"/>
      <c r="GS63" s="130"/>
      <c r="GT63" s="130"/>
      <c r="GU63" s="130"/>
      <c r="GV63" s="130"/>
      <c r="GW63" s="130"/>
      <c r="GX63" s="130"/>
      <c r="GY63" s="130"/>
      <c r="GZ63" s="130"/>
      <c r="HA63" s="130"/>
      <c r="HB63" s="130"/>
      <c r="HC63" s="130"/>
      <c r="HD63" s="130"/>
      <c r="HE63" s="130"/>
      <c r="HF63" s="130"/>
      <c r="HG63" s="130"/>
      <c r="HH63" s="130"/>
      <c r="HI63" s="130"/>
      <c r="HJ63" s="130"/>
      <c r="HK63" s="130"/>
      <c r="HL63" s="130"/>
      <c r="HM63" s="130"/>
      <c r="HN63" s="130"/>
      <c r="HO63" s="130"/>
      <c r="HP63" s="130"/>
      <c r="HQ63" s="130"/>
      <c r="HR63" s="130"/>
      <c r="HS63" s="130"/>
      <c r="HT63" s="130"/>
      <c r="HU63" s="130"/>
      <c r="HV63" s="130"/>
      <c r="HW63" s="130"/>
      <c r="HX63" s="130"/>
      <c r="HY63" s="130"/>
      <c r="HZ63" s="130"/>
      <c r="IA63" s="130"/>
      <c r="IB63" s="130"/>
      <c r="IC63" s="130"/>
      <c r="ID63" s="130"/>
      <c r="IE63" s="130"/>
      <c r="IF63" s="130"/>
      <c r="IG63" s="130"/>
      <c r="IH63" s="130"/>
      <c r="II63" s="130"/>
      <c r="IJ63" s="130"/>
      <c r="IK63" s="130"/>
      <c r="IL63" s="130"/>
      <c r="IM63" s="130"/>
      <c r="IN63" s="130"/>
      <c r="IO63" s="130"/>
      <c r="IP63" s="130"/>
      <c r="IQ63" s="130"/>
      <c r="IR63" s="130"/>
      <c r="IS63" s="130"/>
      <c r="IT63" s="130"/>
      <c r="IU63" s="130"/>
      <c r="IV63" s="130"/>
    </row>
    <row r="64" spans="1:256" ht="30">
      <c r="A64" s="133"/>
      <c r="B64" s="139" t="s">
        <v>104</v>
      </c>
      <c r="C64" s="142" t="s">
        <v>267</v>
      </c>
      <c r="D64" s="142" t="s">
        <v>49</v>
      </c>
      <c r="E64" s="125">
        <v>240</v>
      </c>
      <c r="F64" s="174">
        <v>456573.72</v>
      </c>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130"/>
      <c r="GB64" s="130"/>
      <c r="GC64" s="130"/>
      <c r="GD64" s="130"/>
      <c r="GE64" s="130"/>
      <c r="GF64" s="130"/>
      <c r="GG64" s="130"/>
      <c r="GH64" s="130"/>
      <c r="GI64" s="130"/>
      <c r="GJ64" s="130"/>
      <c r="GK64" s="130"/>
      <c r="GL64" s="130"/>
      <c r="GM64" s="130"/>
      <c r="GN64" s="130"/>
      <c r="GO64" s="130"/>
      <c r="GP64" s="130"/>
      <c r="GQ64" s="130"/>
      <c r="GR64" s="130"/>
      <c r="GS64" s="130"/>
      <c r="GT64" s="130"/>
      <c r="GU64" s="130"/>
      <c r="GV64" s="130"/>
      <c r="GW64" s="130"/>
      <c r="GX64" s="130"/>
      <c r="GY64" s="130"/>
      <c r="GZ64" s="130"/>
      <c r="HA64" s="130"/>
      <c r="HB64" s="130"/>
      <c r="HC64" s="130"/>
      <c r="HD64" s="130"/>
      <c r="HE64" s="130"/>
      <c r="HF64" s="130"/>
      <c r="HG64" s="130"/>
      <c r="HH64" s="130"/>
      <c r="HI64" s="130"/>
      <c r="HJ64" s="130"/>
      <c r="HK64" s="130"/>
      <c r="HL64" s="130"/>
      <c r="HM64" s="130"/>
      <c r="HN64" s="130"/>
      <c r="HO64" s="130"/>
      <c r="HP64" s="130"/>
      <c r="HQ64" s="130"/>
      <c r="HR64" s="130"/>
      <c r="HS64" s="130"/>
      <c r="HT64" s="130"/>
      <c r="HU64" s="130"/>
      <c r="HV64" s="130"/>
      <c r="HW64" s="130"/>
      <c r="HX64" s="130"/>
      <c r="HY64" s="130"/>
      <c r="HZ64" s="130"/>
      <c r="IA64" s="130"/>
      <c r="IB64" s="130"/>
      <c r="IC64" s="130"/>
      <c r="ID64" s="130"/>
      <c r="IE64" s="130"/>
      <c r="IF64" s="130"/>
      <c r="IG64" s="130"/>
      <c r="IH64" s="130"/>
      <c r="II64" s="130"/>
      <c r="IJ64" s="130"/>
      <c r="IK64" s="130"/>
      <c r="IL64" s="130"/>
      <c r="IM64" s="130"/>
      <c r="IN64" s="130"/>
      <c r="IO64" s="130"/>
      <c r="IP64" s="130"/>
      <c r="IQ64" s="130"/>
      <c r="IR64" s="130"/>
      <c r="IS64" s="130"/>
      <c r="IT64" s="130"/>
      <c r="IU64" s="130"/>
      <c r="IV64" s="130"/>
    </row>
    <row r="65" spans="1:256" ht="28.5">
      <c r="A65" s="133"/>
      <c r="B65" s="145" t="s">
        <v>268</v>
      </c>
      <c r="C65" s="141" t="s">
        <v>269</v>
      </c>
      <c r="D65" s="142"/>
      <c r="E65" s="125"/>
      <c r="F65" s="173">
        <f>F66</f>
        <v>786704.53</v>
      </c>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row>
    <row r="66" spans="1:256" ht="15">
      <c r="A66" s="133"/>
      <c r="B66" s="138" t="s">
        <v>270</v>
      </c>
      <c r="C66" s="142" t="s">
        <v>271</v>
      </c>
      <c r="D66" s="142"/>
      <c r="E66" s="125"/>
      <c r="F66" s="174">
        <f>F67</f>
        <v>786704.53</v>
      </c>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130"/>
      <c r="GB66" s="130"/>
      <c r="GC66" s="130"/>
      <c r="GD66" s="130"/>
      <c r="GE66" s="130"/>
      <c r="GF66" s="130"/>
      <c r="GG66" s="130"/>
      <c r="GH66" s="130"/>
      <c r="GI66" s="130"/>
      <c r="GJ66" s="130"/>
      <c r="GK66" s="130"/>
      <c r="GL66" s="130"/>
      <c r="GM66" s="130"/>
      <c r="GN66" s="130"/>
      <c r="GO66" s="130"/>
      <c r="GP66" s="130"/>
      <c r="GQ66" s="130"/>
      <c r="GR66" s="130"/>
      <c r="GS66" s="130"/>
      <c r="GT66" s="130"/>
      <c r="GU66" s="130"/>
      <c r="GV66" s="130"/>
      <c r="GW66" s="130"/>
      <c r="GX66" s="130"/>
      <c r="GY66" s="130"/>
      <c r="GZ66" s="130"/>
      <c r="HA66" s="130"/>
      <c r="HB66" s="130"/>
      <c r="HC66" s="130"/>
      <c r="HD66" s="130"/>
      <c r="HE66" s="130"/>
      <c r="HF66" s="130"/>
      <c r="HG66" s="130"/>
      <c r="HH66" s="130"/>
      <c r="HI66" s="130"/>
      <c r="HJ66" s="130"/>
      <c r="HK66" s="130"/>
      <c r="HL66" s="130"/>
      <c r="HM66" s="130"/>
      <c r="HN66" s="130"/>
      <c r="HO66" s="130"/>
      <c r="HP66" s="130"/>
      <c r="HQ66" s="130"/>
      <c r="HR66" s="130"/>
      <c r="HS66" s="130"/>
      <c r="HT66" s="130"/>
      <c r="HU66" s="130"/>
      <c r="HV66" s="130"/>
      <c r="HW66" s="130"/>
      <c r="HX66" s="130"/>
      <c r="HY66" s="130"/>
      <c r="HZ66" s="130"/>
      <c r="IA66" s="130"/>
      <c r="IB66" s="130"/>
      <c r="IC66" s="130"/>
      <c r="ID66" s="130"/>
      <c r="IE66" s="130"/>
      <c r="IF66" s="130"/>
      <c r="IG66" s="130"/>
      <c r="IH66" s="130"/>
      <c r="II66" s="130"/>
      <c r="IJ66" s="130"/>
      <c r="IK66" s="130"/>
      <c r="IL66" s="130"/>
      <c r="IM66" s="130"/>
      <c r="IN66" s="130"/>
      <c r="IO66" s="130"/>
      <c r="IP66" s="130"/>
      <c r="IQ66" s="130"/>
      <c r="IR66" s="130"/>
      <c r="IS66" s="130"/>
      <c r="IT66" s="130"/>
      <c r="IU66" s="130"/>
      <c r="IV66" s="130"/>
    </row>
    <row r="67" spans="1:256" ht="60">
      <c r="A67" s="133"/>
      <c r="B67" s="146" t="s">
        <v>272</v>
      </c>
      <c r="C67" s="142" t="s">
        <v>273</v>
      </c>
      <c r="D67" s="142"/>
      <c r="E67" s="125"/>
      <c r="F67" s="174">
        <f>F68</f>
        <v>786704.53</v>
      </c>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30"/>
      <c r="FT67" s="130"/>
      <c r="FU67" s="130"/>
      <c r="FV67" s="130"/>
      <c r="FW67" s="130"/>
      <c r="FX67" s="130"/>
      <c r="FY67" s="130"/>
      <c r="FZ67" s="130"/>
      <c r="GA67" s="130"/>
      <c r="GB67" s="130"/>
      <c r="GC67" s="130"/>
      <c r="GD67" s="130"/>
      <c r="GE67" s="130"/>
      <c r="GF67" s="130"/>
      <c r="GG67" s="130"/>
      <c r="GH67" s="130"/>
      <c r="GI67" s="130"/>
      <c r="GJ67" s="130"/>
      <c r="GK67" s="130"/>
      <c r="GL67" s="130"/>
      <c r="GM67" s="130"/>
      <c r="GN67" s="130"/>
      <c r="GO67" s="130"/>
      <c r="GP67" s="130"/>
      <c r="GQ67" s="130"/>
      <c r="GR67" s="130"/>
      <c r="GS67" s="130"/>
      <c r="GT67" s="130"/>
      <c r="GU67" s="130"/>
      <c r="GV67" s="130"/>
      <c r="GW67" s="130"/>
      <c r="GX67" s="130"/>
      <c r="GY67" s="130"/>
      <c r="GZ67" s="130"/>
      <c r="HA67" s="130"/>
      <c r="HB67" s="130"/>
      <c r="HC67" s="130"/>
      <c r="HD67" s="130"/>
      <c r="HE67" s="130"/>
      <c r="HF67" s="130"/>
      <c r="HG67" s="130"/>
      <c r="HH67" s="130"/>
      <c r="HI67" s="130"/>
      <c r="HJ67" s="130"/>
      <c r="HK67" s="130"/>
      <c r="HL67" s="130"/>
      <c r="HM67" s="130"/>
      <c r="HN67" s="130"/>
      <c r="HO67" s="130"/>
      <c r="HP67" s="130"/>
      <c r="HQ67" s="130"/>
      <c r="HR67" s="130"/>
      <c r="HS67" s="130"/>
      <c r="HT67" s="130"/>
      <c r="HU67" s="130"/>
      <c r="HV67" s="130"/>
      <c r="HW67" s="130"/>
      <c r="HX67" s="130"/>
      <c r="HY67" s="130"/>
      <c r="HZ67" s="130"/>
      <c r="IA67" s="130"/>
      <c r="IB67" s="130"/>
      <c r="IC67" s="130"/>
      <c r="ID67" s="130"/>
      <c r="IE67" s="130"/>
      <c r="IF67" s="130"/>
      <c r="IG67" s="130"/>
      <c r="IH67" s="130"/>
      <c r="II67" s="130"/>
      <c r="IJ67" s="130"/>
      <c r="IK67" s="130"/>
      <c r="IL67" s="130"/>
      <c r="IM67" s="130"/>
      <c r="IN67" s="130"/>
      <c r="IO67" s="130"/>
      <c r="IP67" s="130"/>
      <c r="IQ67" s="130"/>
      <c r="IR67" s="130"/>
      <c r="IS67" s="130"/>
      <c r="IT67" s="130"/>
      <c r="IU67" s="130"/>
      <c r="IV67" s="130"/>
    </row>
    <row r="68" spans="1:256" ht="14.25">
      <c r="A68" s="133"/>
      <c r="B68" s="134" t="s">
        <v>274</v>
      </c>
      <c r="C68" s="142" t="s">
        <v>273</v>
      </c>
      <c r="D68" s="141" t="s">
        <v>48</v>
      </c>
      <c r="E68" s="125"/>
      <c r="F68" s="173">
        <f>F69</f>
        <v>786704.53</v>
      </c>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c r="BJ68" s="130"/>
      <c r="BK68" s="130"/>
      <c r="BL68" s="130"/>
      <c r="BM68" s="130"/>
      <c r="BN68" s="130"/>
      <c r="BO68" s="130"/>
      <c r="BP68" s="130"/>
      <c r="BQ68" s="130"/>
      <c r="BR68" s="130"/>
      <c r="BS68" s="130"/>
      <c r="BT68" s="130"/>
      <c r="BU68" s="130"/>
      <c r="BV68" s="130"/>
      <c r="BW68" s="130"/>
      <c r="BX68" s="130"/>
      <c r="BY68" s="130"/>
      <c r="BZ68" s="130"/>
      <c r="CA68" s="130"/>
      <c r="CB68" s="130"/>
      <c r="CC68" s="130"/>
      <c r="CD68" s="130"/>
      <c r="CE68" s="130"/>
      <c r="CF68" s="130"/>
      <c r="CG68" s="130"/>
      <c r="CH68" s="130"/>
      <c r="CI68" s="130"/>
      <c r="CJ68" s="130"/>
      <c r="CK68" s="130"/>
      <c r="CL68" s="130"/>
      <c r="CM68" s="130"/>
      <c r="CN68" s="130"/>
      <c r="CO68" s="130"/>
      <c r="CP68" s="130"/>
      <c r="CQ68" s="130"/>
      <c r="CR68" s="130"/>
      <c r="CS68" s="130"/>
      <c r="CT68" s="130"/>
      <c r="CU68" s="130"/>
      <c r="CV68" s="130"/>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c r="EN68" s="130"/>
      <c r="EO68" s="130"/>
      <c r="EP68" s="130"/>
      <c r="EQ68" s="130"/>
      <c r="ER68" s="130"/>
      <c r="ES68" s="130"/>
      <c r="ET68" s="130"/>
      <c r="EU68" s="130"/>
      <c r="EV68" s="130"/>
      <c r="EW68" s="130"/>
      <c r="EX68" s="130"/>
      <c r="EY68" s="130"/>
      <c r="EZ68" s="130"/>
      <c r="FA68" s="130"/>
      <c r="FB68" s="130"/>
      <c r="FC68" s="130"/>
      <c r="FD68" s="130"/>
      <c r="FE68" s="130"/>
      <c r="FF68" s="130"/>
      <c r="FG68" s="130"/>
      <c r="FH68" s="130"/>
      <c r="FI68" s="130"/>
      <c r="FJ68" s="130"/>
      <c r="FK68" s="130"/>
      <c r="FL68" s="130"/>
      <c r="FM68" s="130"/>
      <c r="FN68" s="130"/>
      <c r="FO68" s="130"/>
      <c r="FP68" s="130"/>
      <c r="FQ68" s="130"/>
      <c r="FR68" s="130"/>
      <c r="FS68" s="130"/>
      <c r="FT68" s="130"/>
      <c r="FU68" s="130"/>
      <c r="FV68" s="130"/>
      <c r="FW68" s="130"/>
      <c r="FX68" s="130"/>
      <c r="FY68" s="130"/>
      <c r="FZ68" s="130"/>
      <c r="GA68" s="130"/>
      <c r="GB68" s="130"/>
      <c r="GC68" s="130"/>
      <c r="GD68" s="130"/>
      <c r="GE68" s="130"/>
      <c r="GF68" s="130"/>
      <c r="GG68" s="130"/>
      <c r="GH68" s="130"/>
      <c r="GI68" s="130"/>
      <c r="GJ68" s="130"/>
      <c r="GK68" s="130"/>
      <c r="GL68" s="130"/>
      <c r="GM68" s="130"/>
      <c r="GN68" s="130"/>
      <c r="GO68" s="130"/>
      <c r="GP68" s="130"/>
      <c r="GQ68" s="130"/>
      <c r="GR68" s="130"/>
      <c r="GS68" s="130"/>
      <c r="GT68" s="130"/>
      <c r="GU68" s="130"/>
      <c r="GV68" s="130"/>
      <c r="GW68" s="130"/>
      <c r="GX68" s="130"/>
      <c r="GY68" s="130"/>
      <c r="GZ68" s="130"/>
      <c r="HA68" s="130"/>
      <c r="HB68" s="130"/>
      <c r="HC68" s="130"/>
      <c r="HD68" s="130"/>
      <c r="HE68" s="130"/>
      <c r="HF68" s="130"/>
      <c r="HG68" s="130"/>
      <c r="HH68" s="130"/>
      <c r="HI68" s="130"/>
      <c r="HJ68" s="130"/>
      <c r="HK68" s="130"/>
      <c r="HL68" s="130"/>
      <c r="HM68" s="130"/>
      <c r="HN68" s="130"/>
      <c r="HO68" s="130"/>
      <c r="HP68" s="130"/>
      <c r="HQ68" s="130"/>
      <c r="HR68" s="130"/>
      <c r="HS68" s="130"/>
      <c r="HT68" s="130"/>
      <c r="HU68" s="130"/>
      <c r="HV68" s="130"/>
      <c r="HW68" s="130"/>
      <c r="HX68" s="130"/>
      <c r="HY68" s="130"/>
      <c r="HZ68" s="130"/>
      <c r="IA68" s="130"/>
      <c r="IB68" s="130"/>
      <c r="IC68" s="130"/>
      <c r="ID68" s="130"/>
      <c r="IE68" s="130"/>
      <c r="IF68" s="130"/>
      <c r="IG68" s="130"/>
      <c r="IH68" s="130"/>
      <c r="II68" s="130"/>
      <c r="IJ68" s="130"/>
      <c r="IK68" s="130"/>
      <c r="IL68" s="130"/>
      <c r="IM68" s="130"/>
      <c r="IN68" s="130"/>
      <c r="IO68" s="130"/>
      <c r="IP68" s="130"/>
      <c r="IQ68" s="130"/>
      <c r="IR68" s="130"/>
      <c r="IS68" s="130"/>
      <c r="IT68" s="130"/>
      <c r="IU68" s="130"/>
      <c r="IV68" s="130"/>
    </row>
    <row r="69" spans="1:256" ht="30">
      <c r="A69" s="133"/>
      <c r="B69" s="139" t="s">
        <v>104</v>
      </c>
      <c r="C69" s="142" t="s">
        <v>273</v>
      </c>
      <c r="D69" s="142" t="s">
        <v>48</v>
      </c>
      <c r="E69" s="125">
        <v>240</v>
      </c>
      <c r="F69" s="174">
        <v>786704.53</v>
      </c>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0"/>
      <c r="BK69" s="130"/>
      <c r="BL69" s="130"/>
      <c r="BM69" s="130"/>
      <c r="BN69" s="130"/>
      <c r="BO69" s="130"/>
      <c r="BP69" s="130"/>
      <c r="BQ69" s="130"/>
      <c r="BR69" s="130"/>
      <c r="BS69" s="130"/>
      <c r="BT69" s="130"/>
      <c r="BU69" s="130"/>
      <c r="BV69" s="130"/>
      <c r="BW69" s="130"/>
      <c r="BX69" s="130"/>
      <c r="BY69" s="130"/>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c r="EN69" s="130"/>
      <c r="EO69" s="130"/>
      <c r="EP69" s="130"/>
      <c r="EQ69" s="130"/>
      <c r="ER69" s="130"/>
      <c r="ES69" s="130"/>
      <c r="ET69" s="130"/>
      <c r="EU69" s="130"/>
      <c r="EV69" s="130"/>
      <c r="EW69" s="130"/>
      <c r="EX69" s="130"/>
      <c r="EY69" s="130"/>
      <c r="EZ69" s="130"/>
      <c r="FA69" s="130"/>
      <c r="FB69" s="130"/>
      <c r="FC69" s="130"/>
      <c r="FD69" s="130"/>
      <c r="FE69" s="130"/>
      <c r="FF69" s="130"/>
      <c r="FG69" s="130"/>
      <c r="FH69" s="130"/>
      <c r="FI69" s="130"/>
      <c r="FJ69" s="130"/>
      <c r="FK69" s="130"/>
      <c r="FL69" s="130"/>
      <c r="FM69" s="130"/>
      <c r="FN69" s="130"/>
      <c r="FO69" s="130"/>
      <c r="FP69" s="130"/>
      <c r="FQ69" s="130"/>
      <c r="FR69" s="130"/>
      <c r="FS69" s="130"/>
      <c r="FT69" s="130"/>
      <c r="FU69" s="130"/>
      <c r="FV69" s="130"/>
      <c r="FW69" s="130"/>
      <c r="FX69" s="130"/>
      <c r="FY69" s="130"/>
      <c r="FZ69" s="130"/>
      <c r="GA69" s="130"/>
      <c r="GB69" s="130"/>
      <c r="GC69" s="130"/>
      <c r="GD69" s="130"/>
      <c r="GE69" s="130"/>
      <c r="GF69" s="130"/>
      <c r="GG69" s="130"/>
      <c r="GH69" s="130"/>
      <c r="GI69" s="130"/>
      <c r="GJ69" s="130"/>
      <c r="GK69" s="130"/>
      <c r="GL69" s="130"/>
      <c r="GM69" s="130"/>
      <c r="GN69" s="130"/>
      <c r="GO69" s="130"/>
      <c r="GP69" s="130"/>
      <c r="GQ69" s="130"/>
      <c r="GR69" s="130"/>
      <c r="GS69" s="130"/>
      <c r="GT69" s="130"/>
      <c r="GU69" s="130"/>
      <c r="GV69" s="130"/>
      <c r="GW69" s="130"/>
      <c r="GX69" s="130"/>
      <c r="GY69" s="130"/>
      <c r="GZ69" s="130"/>
      <c r="HA69" s="130"/>
      <c r="HB69" s="130"/>
      <c r="HC69" s="130"/>
      <c r="HD69" s="130"/>
      <c r="HE69" s="130"/>
      <c r="HF69" s="130"/>
      <c r="HG69" s="130"/>
      <c r="HH69" s="130"/>
      <c r="HI69" s="130"/>
      <c r="HJ69" s="130"/>
      <c r="HK69" s="130"/>
      <c r="HL69" s="130"/>
      <c r="HM69" s="130"/>
      <c r="HN69" s="130"/>
      <c r="HO69" s="130"/>
      <c r="HP69" s="130"/>
      <c r="HQ69" s="130"/>
      <c r="HR69" s="130"/>
      <c r="HS69" s="130"/>
      <c r="HT69" s="130"/>
      <c r="HU69" s="130"/>
      <c r="HV69" s="130"/>
      <c r="HW69" s="130"/>
      <c r="HX69" s="130"/>
      <c r="HY69" s="130"/>
      <c r="HZ69" s="130"/>
      <c r="IA69" s="130"/>
      <c r="IB69" s="130"/>
      <c r="IC69" s="130"/>
      <c r="ID69" s="130"/>
      <c r="IE69" s="130"/>
      <c r="IF69" s="130"/>
      <c r="IG69" s="130"/>
      <c r="IH69" s="130"/>
      <c r="II69" s="130"/>
      <c r="IJ69" s="130"/>
      <c r="IK69" s="130"/>
      <c r="IL69" s="130"/>
      <c r="IM69" s="130"/>
      <c r="IN69" s="130"/>
      <c r="IO69" s="130"/>
      <c r="IP69" s="130"/>
      <c r="IQ69" s="130"/>
      <c r="IR69" s="130"/>
      <c r="IS69" s="130"/>
      <c r="IT69" s="130"/>
      <c r="IU69" s="130"/>
      <c r="IV69" s="130"/>
    </row>
    <row r="70" spans="1:256" ht="42.75">
      <c r="A70" s="133"/>
      <c r="B70" s="145" t="s">
        <v>275</v>
      </c>
      <c r="C70" s="141" t="s">
        <v>276</v>
      </c>
      <c r="D70" s="142"/>
      <c r="E70" s="125" t="s">
        <v>201</v>
      </c>
      <c r="F70" s="173">
        <f>F71</f>
        <v>7036477.34</v>
      </c>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130"/>
      <c r="BY70" s="130"/>
      <c r="BZ70" s="130"/>
      <c r="CA70" s="130"/>
      <c r="CB70" s="130"/>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0"/>
      <c r="FX70" s="130"/>
      <c r="FY70" s="130"/>
      <c r="FZ70" s="130"/>
      <c r="GA70" s="130"/>
      <c r="GB70" s="130"/>
      <c r="GC70" s="130"/>
      <c r="GD70" s="130"/>
      <c r="GE70" s="130"/>
      <c r="GF70" s="130"/>
      <c r="GG70" s="130"/>
      <c r="GH70" s="130"/>
      <c r="GI70" s="130"/>
      <c r="GJ70" s="130"/>
      <c r="GK70" s="130"/>
      <c r="GL70" s="130"/>
      <c r="GM70" s="130"/>
      <c r="GN70" s="130"/>
      <c r="GO70" s="130"/>
      <c r="GP70" s="130"/>
      <c r="GQ70" s="130"/>
      <c r="GR70" s="130"/>
      <c r="GS70" s="130"/>
      <c r="GT70" s="130"/>
      <c r="GU70" s="130"/>
      <c r="GV70" s="130"/>
      <c r="GW70" s="130"/>
      <c r="GX70" s="130"/>
      <c r="GY70" s="130"/>
      <c r="GZ70" s="130"/>
      <c r="HA70" s="130"/>
      <c r="HB70" s="130"/>
      <c r="HC70" s="130"/>
      <c r="HD70" s="130"/>
      <c r="HE70" s="130"/>
      <c r="HF70" s="130"/>
      <c r="HG70" s="130"/>
      <c r="HH70" s="130"/>
      <c r="HI70" s="130"/>
      <c r="HJ70" s="130"/>
      <c r="HK70" s="130"/>
      <c r="HL70" s="130"/>
      <c r="HM70" s="130"/>
      <c r="HN70" s="130"/>
      <c r="HO70" s="130"/>
      <c r="HP70" s="130"/>
      <c r="HQ70" s="130"/>
      <c r="HR70" s="130"/>
      <c r="HS70" s="130"/>
      <c r="HT70" s="130"/>
      <c r="HU70" s="130"/>
      <c r="HV70" s="130"/>
      <c r="HW70" s="130"/>
      <c r="HX70" s="130"/>
      <c r="HY70" s="130"/>
      <c r="HZ70" s="130"/>
      <c r="IA70" s="130"/>
      <c r="IB70" s="130"/>
      <c r="IC70" s="130"/>
      <c r="ID70" s="130"/>
      <c r="IE70" s="130"/>
      <c r="IF70" s="130"/>
      <c r="IG70" s="130"/>
      <c r="IH70" s="130"/>
      <c r="II70" s="130"/>
      <c r="IJ70" s="130"/>
      <c r="IK70" s="130"/>
      <c r="IL70" s="130"/>
      <c r="IM70" s="130"/>
      <c r="IN70" s="130"/>
      <c r="IO70" s="130"/>
      <c r="IP70" s="130"/>
      <c r="IQ70" s="130"/>
      <c r="IR70" s="130"/>
      <c r="IS70" s="130"/>
      <c r="IT70" s="130"/>
      <c r="IU70" s="130"/>
      <c r="IV70" s="130"/>
    </row>
    <row r="71" spans="1:256" ht="45">
      <c r="A71" s="133"/>
      <c r="B71" s="135" t="s">
        <v>277</v>
      </c>
      <c r="C71" s="142" t="s">
        <v>278</v>
      </c>
      <c r="D71" s="142"/>
      <c r="E71" s="125"/>
      <c r="F71" s="174">
        <f>F73</f>
        <v>7036477.34</v>
      </c>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c r="BL71" s="130"/>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0"/>
      <c r="EG71" s="130"/>
      <c r="EH71" s="130"/>
      <c r="EI71" s="130"/>
      <c r="EJ71" s="130"/>
      <c r="EK71" s="130"/>
      <c r="EL71" s="130"/>
      <c r="EM71" s="130"/>
      <c r="EN71" s="130"/>
      <c r="EO71" s="130"/>
      <c r="EP71" s="130"/>
      <c r="EQ71" s="130"/>
      <c r="ER71" s="130"/>
      <c r="ES71" s="130"/>
      <c r="ET71" s="130"/>
      <c r="EU71" s="130"/>
      <c r="EV71" s="130"/>
      <c r="EW71" s="130"/>
      <c r="EX71" s="130"/>
      <c r="EY71" s="130"/>
      <c r="EZ71" s="130"/>
      <c r="FA71" s="130"/>
      <c r="FB71" s="130"/>
      <c r="FC71" s="130"/>
      <c r="FD71" s="130"/>
      <c r="FE71" s="130"/>
      <c r="FF71" s="130"/>
      <c r="FG71" s="130"/>
      <c r="FH71" s="130"/>
      <c r="FI71" s="130"/>
      <c r="FJ71" s="130"/>
      <c r="FK71" s="130"/>
      <c r="FL71" s="130"/>
      <c r="FM71" s="130"/>
      <c r="FN71" s="130"/>
      <c r="FO71" s="130"/>
      <c r="FP71" s="130"/>
      <c r="FQ71" s="130"/>
      <c r="FR71" s="130"/>
      <c r="FS71" s="130"/>
      <c r="FT71" s="130"/>
      <c r="FU71" s="130"/>
      <c r="FV71" s="130"/>
      <c r="FW71" s="130"/>
      <c r="FX71" s="130"/>
      <c r="FY71" s="130"/>
      <c r="FZ71" s="130"/>
      <c r="GA71" s="130"/>
      <c r="GB71" s="130"/>
      <c r="GC71" s="130"/>
      <c r="GD71" s="130"/>
      <c r="GE71" s="130"/>
      <c r="GF71" s="130"/>
      <c r="GG71" s="130"/>
      <c r="GH71" s="130"/>
      <c r="GI71" s="130"/>
      <c r="GJ71" s="130"/>
      <c r="GK71" s="130"/>
      <c r="GL71" s="130"/>
      <c r="GM71" s="130"/>
      <c r="GN71" s="130"/>
      <c r="GO71" s="130"/>
      <c r="GP71" s="130"/>
      <c r="GQ71" s="130"/>
      <c r="GR71" s="130"/>
      <c r="GS71" s="130"/>
      <c r="GT71" s="130"/>
      <c r="GU71" s="130"/>
      <c r="GV71" s="130"/>
      <c r="GW71" s="130"/>
      <c r="GX71" s="130"/>
      <c r="GY71" s="130"/>
      <c r="GZ71" s="130"/>
      <c r="HA71" s="130"/>
      <c r="HB71" s="130"/>
      <c r="HC71" s="130"/>
      <c r="HD71" s="130"/>
      <c r="HE71" s="130"/>
      <c r="HF71" s="130"/>
      <c r="HG71" s="130"/>
      <c r="HH71" s="130"/>
      <c r="HI71" s="130"/>
      <c r="HJ71" s="130"/>
      <c r="HK71" s="130"/>
      <c r="HL71" s="130"/>
      <c r="HM71" s="130"/>
      <c r="HN71" s="130"/>
      <c r="HO71" s="130"/>
      <c r="HP71" s="130"/>
      <c r="HQ71" s="130"/>
      <c r="HR71" s="130"/>
      <c r="HS71" s="130"/>
      <c r="HT71" s="130"/>
      <c r="HU71" s="130"/>
      <c r="HV71" s="130"/>
      <c r="HW71" s="130"/>
      <c r="HX71" s="130"/>
      <c r="HY71" s="130"/>
      <c r="HZ71" s="130"/>
      <c r="IA71" s="130"/>
      <c r="IB71" s="130"/>
      <c r="IC71" s="130"/>
      <c r="ID71" s="130"/>
      <c r="IE71" s="130"/>
      <c r="IF71" s="130"/>
      <c r="IG71" s="130"/>
      <c r="IH71" s="130"/>
      <c r="II71" s="130"/>
      <c r="IJ71" s="130"/>
      <c r="IK71" s="130"/>
      <c r="IL71" s="130"/>
      <c r="IM71" s="130"/>
      <c r="IN71" s="130"/>
      <c r="IO71" s="130"/>
      <c r="IP71" s="130"/>
      <c r="IQ71" s="130"/>
      <c r="IR71" s="130"/>
      <c r="IS71" s="130"/>
      <c r="IT71" s="130"/>
      <c r="IU71" s="130"/>
      <c r="IV71" s="130"/>
    </row>
    <row r="72" spans="1:256" ht="75">
      <c r="A72" s="133"/>
      <c r="B72" s="135" t="s">
        <v>279</v>
      </c>
      <c r="C72" s="142" t="s">
        <v>280</v>
      </c>
      <c r="D72" s="142"/>
      <c r="E72" s="125"/>
      <c r="F72" s="174">
        <f>F73</f>
        <v>7036477.34</v>
      </c>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30"/>
      <c r="BW72" s="130"/>
      <c r="BX72" s="130"/>
      <c r="BY72" s="130"/>
      <c r="BZ72" s="130"/>
      <c r="CA72" s="130"/>
      <c r="CB72" s="130"/>
      <c r="CC72" s="130"/>
      <c r="CD72" s="130"/>
      <c r="CE72" s="130"/>
      <c r="CF72" s="130"/>
      <c r="CG72" s="130"/>
      <c r="CH72" s="130"/>
      <c r="CI72" s="130"/>
      <c r="CJ72" s="130"/>
      <c r="CK72" s="130"/>
      <c r="CL72" s="130"/>
      <c r="CM72" s="130"/>
      <c r="CN72" s="130"/>
      <c r="CO72" s="130"/>
      <c r="CP72" s="130"/>
      <c r="CQ72" s="130"/>
      <c r="CR72" s="130"/>
      <c r="CS72" s="130"/>
      <c r="CT72" s="130"/>
      <c r="CU72" s="130"/>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130"/>
      <c r="GB72" s="130"/>
      <c r="GC72" s="130"/>
      <c r="GD72" s="130"/>
      <c r="GE72" s="130"/>
      <c r="GF72" s="130"/>
      <c r="GG72" s="130"/>
      <c r="GH72" s="130"/>
      <c r="GI72" s="130"/>
      <c r="GJ72" s="130"/>
      <c r="GK72" s="130"/>
      <c r="GL72" s="130"/>
      <c r="GM72" s="130"/>
      <c r="GN72" s="130"/>
      <c r="GO72" s="130"/>
      <c r="GP72" s="130"/>
      <c r="GQ72" s="130"/>
      <c r="GR72" s="130"/>
      <c r="GS72" s="130"/>
      <c r="GT72" s="130"/>
      <c r="GU72" s="130"/>
      <c r="GV72" s="130"/>
      <c r="GW72" s="130"/>
      <c r="GX72" s="130"/>
      <c r="GY72" s="130"/>
      <c r="GZ72" s="130"/>
      <c r="HA72" s="130"/>
      <c r="HB72" s="130"/>
      <c r="HC72" s="130"/>
      <c r="HD72" s="130"/>
      <c r="HE72" s="130"/>
      <c r="HF72" s="130"/>
      <c r="HG72" s="130"/>
      <c r="HH72" s="130"/>
      <c r="HI72" s="130"/>
      <c r="HJ72" s="130"/>
      <c r="HK72" s="130"/>
      <c r="HL72" s="130"/>
      <c r="HM72" s="130"/>
      <c r="HN72" s="130"/>
      <c r="HO72" s="130"/>
      <c r="HP72" s="130"/>
      <c r="HQ72" s="130"/>
      <c r="HR72" s="130"/>
      <c r="HS72" s="130"/>
      <c r="HT72" s="130"/>
      <c r="HU72" s="130"/>
      <c r="HV72" s="130"/>
      <c r="HW72" s="130"/>
      <c r="HX72" s="130"/>
      <c r="HY72" s="130"/>
      <c r="HZ72" s="130"/>
      <c r="IA72" s="130"/>
      <c r="IB72" s="130"/>
      <c r="IC72" s="130"/>
      <c r="ID72" s="130"/>
      <c r="IE72" s="130"/>
      <c r="IF72" s="130"/>
      <c r="IG72" s="130"/>
      <c r="IH72" s="130"/>
      <c r="II72" s="130"/>
      <c r="IJ72" s="130"/>
      <c r="IK72" s="130"/>
      <c r="IL72" s="130"/>
      <c r="IM72" s="130"/>
      <c r="IN72" s="130"/>
      <c r="IO72" s="130"/>
      <c r="IP72" s="130"/>
      <c r="IQ72" s="130"/>
      <c r="IR72" s="130"/>
      <c r="IS72" s="130"/>
      <c r="IT72" s="130"/>
      <c r="IU72" s="130"/>
      <c r="IV72" s="130"/>
    </row>
    <row r="73" spans="1:256" ht="14.25">
      <c r="A73" s="133"/>
      <c r="B73" s="134" t="s">
        <v>146</v>
      </c>
      <c r="C73" s="142" t="s">
        <v>280</v>
      </c>
      <c r="D73" s="141" t="s">
        <v>63</v>
      </c>
      <c r="E73" s="125"/>
      <c r="F73" s="173">
        <f>F74</f>
        <v>7036477.34</v>
      </c>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c r="BL73" s="130"/>
      <c r="BM73" s="130"/>
      <c r="BN73" s="130"/>
      <c r="BO73" s="130"/>
      <c r="BP73" s="130"/>
      <c r="BQ73" s="130"/>
      <c r="BR73" s="130"/>
      <c r="BS73" s="130"/>
      <c r="BT73" s="130"/>
      <c r="BU73" s="130"/>
      <c r="BV73" s="130"/>
      <c r="BW73" s="130"/>
      <c r="BX73" s="130"/>
      <c r="BY73" s="130"/>
      <c r="BZ73" s="130"/>
      <c r="CA73" s="130"/>
      <c r="CB73" s="130"/>
      <c r="CC73" s="130"/>
      <c r="CD73" s="130"/>
      <c r="CE73" s="130"/>
      <c r="CF73" s="130"/>
      <c r="CG73" s="130"/>
      <c r="CH73" s="130"/>
      <c r="CI73" s="130"/>
      <c r="CJ73" s="130"/>
      <c r="CK73" s="130"/>
      <c r="CL73" s="130"/>
      <c r="CM73" s="130"/>
      <c r="CN73" s="130"/>
      <c r="CO73" s="130"/>
      <c r="CP73" s="130"/>
      <c r="CQ73" s="130"/>
      <c r="CR73" s="130"/>
      <c r="CS73" s="130"/>
      <c r="CT73" s="130"/>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130"/>
      <c r="GB73" s="130"/>
      <c r="GC73" s="130"/>
      <c r="GD73" s="130"/>
      <c r="GE73" s="130"/>
      <c r="GF73" s="130"/>
      <c r="GG73" s="130"/>
      <c r="GH73" s="130"/>
      <c r="GI73" s="130"/>
      <c r="GJ73" s="130"/>
      <c r="GK73" s="130"/>
      <c r="GL73" s="130"/>
      <c r="GM73" s="130"/>
      <c r="GN73" s="130"/>
      <c r="GO73" s="130"/>
      <c r="GP73" s="130"/>
      <c r="GQ73" s="130"/>
      <c r="GR73" s="130"/>
      <c r="GS73" s="130"/>
      <c r="GT73" s="130"/>
      <c r="GU73" s="130"/>
      <c r="GV73" s="130"/>
      <c r="GW73" s="130"/>
      <c r="GX73" s="130"/>
      <c r="GY73" s="130"/>
      <c r="GZ73" s="130"/>
      <c r="HA73" s="130"/>
      <c r="HB73" s="130"/>
      <c r="HC73" s="130"/>
      <c r="HD73" s="130"/>
      <c r="HE73" s="130"/>
      <c r="HF73" s="130"/>
      <c r="HG73" s="130"/>
      <c r="HH73" s="130"/>
      <c r="HI73" s="130"/>
      <c r="HJ73" s="130"/>
      <c r="HK73" s="130"/>
      <c r="HL73" s="130"/>
      <c r="HM73" s="130"/>
      <c r="HN73" s="130"/>
      <c r="HO73" s="130"/>
      <c r="HP73" s="130"/>
      <c r="HQ73" s="130"/>
      <c r="HR73" s="130"/>
      <c r="HS73" s="130"/>
      <c r="HT73" s="130"/>
      <c r="HU73" s="130"/>
      <c r="HV73" s="130"/>
      <c r="HW73" s="130"/>
      <c r="HX73" s="130"/>
      <c r="HY73" s="130"/>
      <c r="HZ73" s="130"/>
      <c r="IA73" s="130"/>
      <c r="IB73" s="130"/>
      <c r="IC73" s="130"/>
      <c r="ID73" s="130"/>
      <c r="IE73" s="130"/>
      <c r="IF73" s="130"/>
      <c r="IG73" s="130"/>
      <c r="IH73" s="130"/>
      <c r="II73" s="130"/>
      <c r="IJ73" s="130"/>
      <c r="IK73" s="130"/>
      <c r="IL73" s="130"/>
      <c r="IM73" s="130"/>
      <c r="IN73" s="130"/>
      <c r="IO73" s="130"/>
      <c r="IP73" s="130"/>
      <c r="IQ73" s="130"/>
      <c r="IR73" s="130"/>
      <c r="IS73" s="130"/>
      <c r="IT73" s="130"/>
      <c r="IU73" s="130"/>
      <c r="IV73" s="130"/>
    </row>
    <row r="74" spans="1:256" ht="30.75" thickBot="1">
      <c r="A74" s="133"/>
      <c r="B74" s="139" t="s">
        <v>104</v>
      </c>
      <c r="C74" s="142" t="s">
        <v>280</v>
      </c>
      <c r="D74" s="142" t="s">
        <v>63</v>
      </c>
      <c r="E74" s="125">
        <v>240</v>
      </c>
      <c r="F74" s="174">
        <v>7036477.34</v>
      </c>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c r="BT74" s="130"/>
      <c r="BU74" s="130"/>
      <c r="BV74" s="130"/>
      <c r="BW74" s="130"/>
      <c r="BX74" s="130"/>
      <c r="BY74" s="130"/>
      <c r="BZ74" s="130"/>
      <c r="CA74" s="130"/>
      <c r="CB74" s="130"/>
      <c r="CC74" s="130"/>
      <c r="CD74" s="130"/>
      <c r="CE74" s="130"/>
      <c r="CF74" s="130"/>
      <c r="CG74" s="130"/>
      <c r="CH74" s="130"/>
      <c r="CI74" s="130"/>
      <c r="CJ74" s="130"/>
      <c r="CK74" s="130"/>
      <c r="CL74" s="130"/>
      <c r="CM74" s="130"/>
      <c r="CN74" s="130"/>
      <c r="CO74" s="130"/>
      <c r="CP74" s="130"/>
      <c r="CQ74" s="130"/>
      <c r="CR74" s="130"/>
      <c r="CS74" s="130"/>
      <c r="CT74" s="130"/>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130"/>
      <c r="GB74" s="130"/>
      <c r="GC74" s="130"/>
      <c r="GD74" s="130"/>
      <c r="GE74" s="130"/>
      <c r="GF74" s="130"/>
      <c r="GG74" s="130"/>
      <c r="GH74" s="130"/>
      <c r="GI74" s="130"/>
      <c r="GJ74" s="130"/>
      <c r="GK74" s="130"/>
      <c r="GL74" s="130"/>
      <c r="GM74" s="130"/>
      <c r="GN74" s="130"/>
      <c r="GO74" s="130"/>
      <c r="GP74" s="130"/>
      <c r="GQ74" s="130"/>
      <c r="GR74" s="130"/>
      <c r="GS74" s="130"/>
      <c r="GT74" s="130"/>
      <c r="GU74" s="130"/>
      <c r="GV74" s="130"/>
      <c r="GW74" s="130"/>
      <c r="GX74" s="130"/>
      <c r="GY74" s="130"/>
      <c r="GZ74" s="130"/>
      <c r="HA74" s="130"/>
      <c r="HB74" s="130"/>
      <c r="HC74" s="130"/>
      <c r="HD74" s="130"/>
      <c r="HE74" s="130"/>
      <c r="HF74" s="130"/>
      <c r="HG74" s="130"/>
      <c r="HH74" s="130"/>
      <c r="HI74" s="130"/>
      <c r="HJ74" s="130"/>
      <c r="HK74" s="130"/>
      <c r="HL74" s="130"/>
      <c r="HM74" s="130"/>
      <c r="HN74" s="130"/>
      <c r="HO74" s="130"/>
      <c r="HP74" s="130"/>
      <c r="HQ74" s="130"/>
      <c r="HR74" s="130"/>
      <c r="HS74" s="130"/>
      <c r="HT74" s="130"/>
      <c r="HU74" s="130"/>
      <c r="HV74" s="130"/>
      <c r="HW74" s="130"/>
      <c r="HX74" s="130"/>
      <c r="HY74" s="130"/>
      <c r="HZ74" s="130"/>
      <c r="IA74" s="130"/>
      <c r="IB74" s="130"/>
      <c r="IC74" s="130"/>
      <c r="ID74" s="130"/>
      <c r="IE74" s="130"/>
      <c r="IF74" s="130"/>
      <c r="IG74" s="130"/>
      <c r="IH74" s="130"/>
      <c r="II74" s="130"/>
      <c r="IJ74" s="130"/>
      <c r="IK74" s="130"/>
      <c r="IL74" s="130"/>
      <c r="IM74" s="130"/>
      <c r="IN74" s="130"/>
      <c r="IO74" s="130"/>
      <c r="IP74" s="130"/>
      <c r="IQ74" s="130"/>
      <c r="IR74" s="130"/>
      <c r="IS74" s="130"/>
      <c r="IT74" s="130"/>
      <c r="IU74" s="130"/>
      <c r="IV74" s="130"/>
    </row>
    <row r="75" spans="1:256" ht="20.25" thickBot="1">
      <c r="A75" s="131"/>
      <c r="B75" s="147" t="s">
        <v>281</v>
      </c>
      <c r="C75" s="136"/>
      <c r="D75" s="136"/>
      <c r="E75" s="125"/>
      <c r="F75" s="173">
        <f>F76+F112+F127+F123</f>
        <v>18869369.240000002</v>
      </c>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c r="BM75" s="130"/>
      <c r="BN75" s="130"/>
      <c r="BO75" s="130"/>
      <c r="BP75" s="130"/>
      <c r="BQ75" s="130"/>
      <c r="BR75" s="130"/>
      <c r="BS75" s="130"/>
      <c r="BT75" s="130"/>
      <c r="BU75" s="130"/>
      <c r="BV75" s="130"/>
      <c r="BW75" s="130"/>
      <c r="BX75" s="130"/>
      <c r="BY75" s="130"/>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130"/>
      <c r="GB75" s="130"/>
      <c r="GC75" s="130"/>
      <c r="GD75" s="130"/>
      <c r="GE75" s="130"/>
      <c r="GF75" s="130"/>
      <c r="GG75" s="130"/>
      <c r="GH75" s="130"/>
      <c r="GI75" s="130"/>
      <c r="GJ75" s="130"/>
      <c r="GK75" s="130"/>
      <c r="GL75" s="130"/>
      <c r="GM75" s="130"/>
      <c r="GN75" s="130"/>
      <c r="GO75" s="130"/>
      <c r="GP75" s="130"/>
      <c r="GQ75" s="130"/>
      <c r="GR75" s="130"/>
      <c r="GS75" s="130"/>
      <c r="GT75" s="130"/>
      <c r="GU75" s="130"/>
      <c r="GV75" s="130"/>
      <c r="GW75" s="130"/>
      <c r="GX75" s="130"/>
      <c r="GY75" s="130"/>
      <c r="GZ75" s="130"/>
      <c r="HA75" s="130"/>
      <c r="HB75" s="130"/>
      <c r="HC75" s="130"/>
      <c r="HD75" s="130"/>
      <c r="HE75" s="130"/>
      <c r="HF75" s="130"/>
      <c r="HG75" s="130"/>
      <c r="HH75" s="130"/>
      <c r="HI75" s="130"/>
      <c r="HJ75" s="130"/>
      <c r="HK75" s="130"/>
      <c r="HL75" s="130"/>
      <c r="HM75" s="130"/>
      <c r="HN75" s="130"/>
      <c r="HO75" s="130"/>
      <c r="HP75" s="130"/>
      <c r="HQ75" s="130"/>
      <c r="HR75" s="130"/>
      <c r="HS75" s="130"/>
      <c r="HT75" s="130"/>
      <c r="HU75" s="130"/>
      <c r="HV75" s="130"/>
      <c r="HW75" s="130"/>
      <c r="HX75" s="130"/>
      <c r="HY75" s="130"/>
      <c r="HZ75" s="130"/>
      <c r="IA75" s="130"/>
      <c r="IB75" s="130"/>
      <c r="IC75" s="130"/>
      <c r="ID75" s="130"/>
      <c r="IE75" s="130"/>
      <c r="IF75" s="130"/>
      <c r="IG75" s="130"/>
      <c r="IH75" s="130"/>
      <c r="II75" s="130"/>
      <c r="IJ75" s="130"/>
      <c r="IK75" s="130"/>
      <c r="IL75" s="130"/>
      <c r="IM75" s="130"/>
      <c r="IN75" s="130"/>
      <c r="IO75" s="130"/>
      <c r="IP75" s="130"/>
      <c r="IQ75" s="130"/>
      <c r="IR75" s="130"/>
      <c r="IS75" s="130"/>
      <c r="IT75" s="130"/>
      <c r="IU75" s="130"/>
      <c r="IV75" s="130"/>
    </row>
    <row r="76" spans="1:256" ht="42.75">
      <c r="A76" s="148"/>
      <c r="B76" s="134" t="s">
        <v>3</v>
      </c>
      <c r="C76" s="149" t="s">
        <v>282</v>
      </c>
      <c r="D76" s="141"/>
      <c r="E76" s="125"/>
      <c r="F76" s="173">
        <f>F82+F107+F110+F80</f>
        <v>9982446.01</v>
      </c>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0"/>
      <c r="FX76" s="130"/>
      <c r="FY76" s="130"/>
      <c r="FZ76" s="130"/>
      <c r="GA76" s="130"/>
      <c r="GB76" s="130"/>
      <c r="GC76" s="130"/>
      <c r="GD76" s="130"/>
      <c r="GE76" s="130"/>
      <c r="GF76" s="130"/>
      <c r="GG76" s="130"/>
      <c r="GH76" s="130"/>
      <c r="GI76" s="130"/>
      <c r="GJ76" s="130"/>
      <c r="GK76" s="130"/>
      <c r="GL76" s="130"/>
      <c r="GM76" s="130"/>
      <c r="GN76" s="130"/>
      <c r="GO76" s="130"/>
      <c r="GP76" s="130"/>
      <c r="GQ76" s="130"/>
      <c r="GR76" s="130"/>
      <c r="GS76" s="130"/>
      <c r="GT76" s="130"/>
      <c r="GU76" s="130"/>
      <c r="GV76" s="130"/>
      <c r="GW76" s="130"/>
      <c r="GX76" s="130"/>
      <c r="GY76" s="130"/>
      <c r="GZ76" s="130"/>
      <c r="HA76" s="130"/>
      <c r="HB76" s="130"/>
      <c r="HC76" s="130"/>
      <c r="HD76" s="130"/>
      <c r="HE76" s="130"/>
      <c r="HF76" s="130"/>
      <c r="HG76" s="130"/>
      <c r="HH76" s="130"/>
      <c r="HI76" s="130"/>
      <c r="HJ76" s="130"/>
      <c r="HK76" s="130"/>
      <c r="HL76" s="130"/>
      <c r="HM76" s="130"/>
      <c r="HN76" s="130"/>
      <c r="HO76" s="130"/>
      <c r="HP76" s="130"/>
      <c r="HQ76" s="130"/>
      <c r="HR76" s="130"/>
      <c r="HS76" s="130"/>
      <c r="HT76" s="130"/>
      <c r="HU76" s="130"/>
      <c r="HV76" s="130"/>
      <c r="HW76" s="130"/>
      <c r="HX76" s="130"/>
      <c r="HY76" s="130"/>
      <c r="HZ76" s="130"/>
      <c r="IA76" s="130"/>
      <c r="IB76" s="130"/>
      <c r="IC76" s="130"/>
      <c r="ID76" s="130"/>
      <c r="IE76" s="130"/>
      <c r="IF76" s="130"/>
      <c r="IG76" s="130"/>
      <c r="IH76" s="130"/>
      <c r="II76" s="130"/>
      <c r="IJ76" s="130"/>
      <c r="IK76" s="130"/>
      <c r="IL76" s="130"/>
      <c r="IM76" s="130"/>
      <c r="IN76" s="130"/>
      <c r="IO76" s="130"/>
      <c r="IP76" s="130"/>
      <c r="IQ76" s="130"/>
      <c r="IR76" s="130"/>
      <c r="IS76" s="130"/>
      <c r="IT76" s="130"/>
      <c r="IU76" s="130"/>
      <c r="IV76" s="130"/>
    </row>
    <row r="77" spans="1:256" ht="45">
      <c r="A77" s="148"/>
      <c r="B77" s="138" t="s">
        <v>283</v>
      </c>
      <c r="C77" s="142" t="s">
        <v>284</v>
      </c>
      <c r="D77" s="142"/>
      <c r="E77" s="136"/>
      <c r="F77" s="174">
        <f>F78</f>
        <v>347375</v>
      </c>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c r="BN77" s="130"/>
      <c r="BO77" s="130"/>
      <c r="BP77" s="130"/>
      <c r="BQ77" s="130"/>
      <c r="BR77" s="130"/>
      <c r="BS77" s="130"/>
      <c r="BT77" s="130"/>
      <c r="BU77" s="130"/>
      <c r="BV77" s="130"/>
      <c r="BW77" s="130"/>
      <c r="BX77" s="130"/>
      <c r="BY77" s="130"/>
      <c r="BZ77" s="130"/>
      <c r="CA77" s="130"/>
      <c r="CB77" s="130"/>
      <c r="CC77" s="130"/>
      <c r="CD77" s="130"/>
      <c r="CE77" s="130"/>
      <c r="CF77" s="130"/>
      <c r="CG77" s="130"/>
      <c r="CH77" s="130"/>
      <c r="CI77" s="130"/>
      <c r="CJ77" s="130"/>
      <c r="CK77" s="130"/>
      <c r="CL77" s="130"/>
      <c r="CM77" s="130"/>
      <c r="CN77" s="130"/>
      <c r="CO77" s="130"/>
      <c r="CP77" s="130"/>
      <c r="CQ77" s="130"/>
      <c r="CR77" s="130"/>
      <c r="CS77" s="130"/>
      <c r="CT77" s="130"/>
      <c r="CU77" s="130"/>
      <c r="CV77" s="130"/>
      <c r="CW77" s="130"/>
      <c r="CX77" s="130"/>
      <c r="CY77" s="130"/>
      <c r="CZ77" s="130"/>
      <c r="DA77" s="130"/>
      <c r="DB77" s="130"/>
      <c r="DC77" s="130"/>
      <c r="DD77" s="130"/>
      <c r="DE77" s="130"/>
      <c r="DF77" s="130"/>
      <c r="DG77" s="130"/>
      <c r="DH77" s="130"/>
      <c r="DI77" s="130"/>
      <c r="DJ77" s="130"/>
      <c r="DK77" s="130"/>
      <c r="DL77" s="130"/>
      <c r="DM77" s="130"/>
      <c r="DN77" s="130"/>
      <c r="DO77" s="130"/>
      <c r="DP77" s="130"/>
      <c r="DQ77" s="130"/>
      <c r="DR77" s="130"/>
      <c r="DS77" s="130"/>
      <c r="DT77" s="130"/>
      <c r="DU77" s="130"/>
      <c r="DV77" s="130"/>
      <c r="DW77" s="130"/>
      <c r="DX77" s="130"/>
      <c r="DY77" s="130"/>
      <c r="DZ77" s="130"/>
      <c r="EA77" s="130"/>
      <c r="EB77" s="130"/>
      <c r="EC77" s="130"/>
      <c r="ED77" s="130"/>
      <c r="EE77" s="130"/>
      <c r="EF77" s="130"/>
      <c r="EG77" s="130"/>
      <c r="EH77" s="130"/>
      <c r="EI77" s="130"/>
      <c r="EJ77" s="130"/>
      <c r="EK77" s="130"/>
      <c r="EL77" s="130"/>
      <c r="EM77" s="130"/>
      <c r="EN77" s="130"/>
      <c r="EO77" s="130"/>
      <c r="EP77" s="130"/>
      <c r="EQ77" s="130"/>
      <c r="ER77" s="130"/>
      <c r="ES77" s="130"/>
      <c r="ET77" s="130"/>
      <c r="EU77" s="130"/>
      <c r="EV77" s="130"/>
      <c r="EW77" s="130"/>
      <c r="EX77" s="130"/>
      <c r="EY77" s="130"/>
      <c r="EZ77" s="130"/>
      <c r="FA77" s="130"/>
      <c r="FB77" s="130"/>
      <c r="FC77" s="130"/>
      <c r="FD77" s="130"/>
      <c r="FE77" s="130"/>
      <c r="FF77" s="130"/>
      <c r="FG77" s="130"/>
      <c r="FH77" s="130"/>
      <c r="FI77" s="130"/>
      <c r="FJ77" s="130"/>
      <c r="FK77" s="130"/>
      <c r="FL77" s="130"/>
      <c r="FM77" s="130"/>
      <c r="FN77" s="130"/>
      <c r="FO77" s="130"/>
      <c r="FP77" s="130"/>
      <c r="FQ77" s="130"/>
      <c r="FR77" s="130"/>
      <c r="FS77" s="130"/>
      <c r="FT77" s="130"/>
      <c r="FU77" s="130"/>
      <c r="FV77" s="130"/>
      <c r="FW77" s="130"/>
      <c r="FX77" s="130"/>
      <c r="FY77" s="130"/>
      <c r="FZ77" s="130"/>
      <c r="GA77" s="130"/>
      <c r="GB77" s="130"/>
      <c r="GC77" s="130"/>
      <c r="GD77" s="130"/>
      <c r="GE77" s="130"/>
      <c r="GF77" s="130"/>
      <c r="GG77" s="130"/>
      <c r="GH77" s="130"/>
      <c r="GI77" s="130"/>
      <c r="GJ77" s="130"/>
      <c r="GK77" s="130"/>
      <c r="GL77" s="130"/>
      <c r="GM77" s="130"/>
      <c r="GN77" s="130"/>
      <c r="GO77" s="130"/>
      <c r="GP77" s="130"/>
      <c r="GQ77" s="130"/>
      <c r="GR77" s="130"/>
      <c r="GS77" s="130"/>
      <c r="GT77" s="130"/>
      <c r="GU77" s="130"/>
      <c r="GV77" s="130"/>
      <c r="GW77" s="130"/>
      <c r="GX77" s="130"/>
      <c r="GY77" s="130"/>
      <c r="GZ77" s="130"/>
      <c r="HA77" s="130"/>
      <c r="HB77" s="130"/>
      <c r="HC77" s="130"/>
      <c r="HD77" s="130"/>
      <c r="HE77" s="130"/>
      <c r="HF77" s="130"/>
      <c r="HG77" s="130"/>
      <c r="HH77" s="130"/>
      <c r="HI77" s="130"/>
      <c r="HJ77" s="130"/>
      <c r="HK77" s="130"/>
      <c r="HL77" s="130"/>
      <c r="HM77" s="130"/>
      <c r="HN77" s="130"/>
      <c r="HO77" s="130"/>
      <c r="HP77" s="130"/>
      <c r="HQ77" s="130"/>
      <c r="HR77" s="130"/>
      <c r="HS77" s="130"/>
      <c r="HT77" s="130"/>
      <c r="HU77" s="130"/>
      <c r="HV77" s="130"/>
      <c r="HW77" s="130"/>
      <c r="HX77" s="130"/>
      <c r="HY77" s="130"/>
      <c r="HZ77" s="130"/>
      <c r="IA77" s="130"/>
      <c r="IB77" s="130"/>
      <c r="IC77" s="130"/>
      <c r="ID77" s="130"/>
      <c r="IE77" s="130"/>
      <c r="IF77" s="130"/>
      <c r="IG77" s="130"/>
      <c r="IH77" s="130"/>
      <c r="II77" s="130"/>
      <c r="IJ77" s="130"/>
      <c r="IK77" s="130"/>
      <c r="IL77" s="130"/>
      <c r="IM77" s="130"/>
      <c r="IN77" s="130"/>
      <c r="IO77" s="130"/>
      <c r="IP77" s="130"/>
      <c r="IQ77" s="130"/>
      <c r="IR77" s="130"/>
      <c r="IS77" s="130"/>
      <c r="IT77" s="130"/>
      <c r="IU77" s="130"/>
      <c r="IV77" s="130"/>
    </row>
    <row r="78" spans="1:256" ht="15">
      <c r="A78" s="148"/>
      <c r="B78" s="138" t="s">
        <v>285</v>
      </c>
      <c r="C78" s="142" t="s">
        <v>286</v>
      </c>
      <c r="D78" s="142"/>
      <c r="E78" s="136"/>
      <c r="F78" s="174">
        <f>F79</f>
        <v>347375</v>
      </c>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c r="EN78" s="130"/>
      <c r="EO78" s="130"/>
      <c r="EP78" s="130"/>
      <c r="EQ78" s="130"/>
      <c r="ER78" s="130"/>
      <c r="ES78" s="130"/>
      <c r="ET78" s="130"/>
      <c r="EU78" s="130"/>
      <c r="EV78" s="130"/>
      <c r="EW78" s="130"/>
      <c r="EX78" s="130"/>
      <c r="EY78" s="130"/>
      <c r="EZ78" s="130"/>
      <c r="FA78" s="130"/>
      <c r="FB78" s="130"/>
      <c r="FC78" s="130"/>
      <c r="FD78" s="130"/>
      <c r="FE78" s="130"/>
      <c r="FF78" s="130"/>
      <c r="FG78" s="130"/>
      <c r="FH78" s="130"/>
      <c r="FI78" s="130"/>
      <c r="FJ78" s="130"/>
      <c r="FK78" s="130"/>
      <c r="FL78" s="130"/>
      <c r="FM78" s="130"/>
      <c r="FN78" s="130"/>
      <c r="FO78" s="130"/>
      <c r="FP78" s="130"/>
      <c r="FQ78" s="130"/>
      <c r="FR78" s="130"/>
      <c r="FS78" s="130"/>
      <c r="FT78" s="130"/>
      <c r="FU78" s="130"/>
      <c r="FV78" s="130"/>
      <c r="FW78" s="130"/>
      <c r="FX78" s="130"/>
      <c r="FY78" s="130"/>
      <c r="FZ78" s="130"/>
      <c r="GA78" s="130"/>
      <c r="GB78" s="130"/>
      <c r="GC78" s="130"/>
      <c r="GD78" s="130"/>
      <c r="GE78" s="130"/>
      <c r="GF78" s="130"/>
      <c r="GG78" s="130"/>
      <c r="GH78" s="130"/>
      <c r="GI78" s="130"/>
      <c r="GJ78" s="130"/>
      <c r="GK78" s="130"/>
      <c r="GL78" s="130"/>
      <c r="GM78" s="130"/>
      <c r="GN78" s="130"/>
      <c r="GO78" s="130"/>
      <c r="GP78" s="130"/>
      <c r="GQ78" s="130"/>
      <c r="GR78" s="130"/>
      <c r="GS78" s="130"/>
      <c r="GT78" s="130"/>
      <c r="GU78" s="130"/>
      <c r="GV78" s="130"/>
      <c r="GW78" s="130"/>
      <c r="GX78" s="130"/>
      <c r="GY78" s="130"/>
      <c r="GZ78" s="130"/>
      <c r="HA78" s="130"/>
      <c r="HB78" s="130"/>
      <c r="HC78" s="130"/>
      <c r="HD78" s="130"/>
      <c r="HE78" s="130"/>
      <c r="HF78" s="130"/>
      <c r="HG78" s="130"/>
      <c r="HH78" s="130"/>
      <c r="HI78" s="130"/>
      <c r="HJ78" s="130"/>
      <c r="HK78" s="130"/>
      <c r="HL78" s="130"/>
      <c r="HM78" s="130"/>
      <c r="HN78" s="130"/>
      <c r="HO78" s="130"/>
      <c r="HP78" s="130"/>
      <c r="HQ78" s="130"/>
      <c r="HR78" s="130"/>
      <c r="HS78" s="130"/>
      <c r="HT78" s="130"/>
      <c r="HU78" s="130"/>
      <c r="HV78" s="130"/>
      <c r="HW78" s="130"/>
      <c r="HX78" s="130"/>
      <c r="HY78" s="130"/>
      <c r="HZ78" s="130"/>
      <c r="IA78" s="130"/>
      <c r="IB78" s="130"/>
      <c r="IC78" s="130"/>
      <c r="ID78" s="130"/>
      <c r="IE78" s="130"/>
      <c r="IF78" s="130"/>
      <c r="IG78" s="130"/>
      <c r="IH78" s="130"/>
      <c r="II78" s="130"/>
      <c r="IJ78" s="130"/>
      <c r="IK78" s="130"/>
      <c r="IL78" s="130"/>
      <c r="IM78" s="130"/>
      <c r="IN78" s="130"/>
      <c r="IO78" s="130"/>
      <c r="IP78" s="130"/>
      <c r="IQ78" s="130"/>
      <c r="IR78" s="130"/>
      <c r="IS78" s="130"/>
      <c r="IT78" s="130"/>
      <c r="IU78" s="130"/>
      <c r="IV78" s="130"/>
    </row>
    <row r="79" spans="1:256" ht="15">
      <c r="A79" s="148"/>
      <c r="B79" s="139" t="s">
        <v>287</v>
      </c>
      <c r="C79" s="150" t="s">
        <v>288</v>
      </c>
      <c r="D79" s="142"/>
      <c r="E79" s="136"/>
      <c r="F79" s="174">
        <f>F80</f>
        <v>347375</v>
      </c>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0"/>
      <c r="BG79" s="130"/>
      <c r="BH79" s="130"/>
      <c r="BI79" s="130"/>
      <c r="BJ79" s="130"/>
      <c r="BK79" s="130"/>
      <c r="BL79" s="130"/>
      <c r="BM79" s="130"/>
      <c r="BN79" s="130"/>
      <c r="BO79" s="130"/>
      <c r="BP79" s="130"/>
      <c r="BQ79" s="130"/>
      <c r="BR79" s="130"/>
      <c r="BS79" s="130"/>
      <c r="BT79" s="130"/>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130"/>
      <c r="FD79" s="130"/>
      <c r="FE79" s="130"/>
      <c r="FF79" s="130"/>
      <c r="FG79" s="130"/>
      <c r="FH79" s="130"/>
      <c r="FI79" s="130"/>
      <c r="FJ79" s="130"/>
      <c r="FK79" s="130"/>
      <c r="FL79" s="130"/>
      <c r="FM79" s="130"/>
      <c r="FN79" s="130"/>
      <c r="FO79" s="130"/>
      <c r="FP79" s="130"/>
      <c r="FQ79" s="130"/>
      <c r="FR79" s="130"/>
      <c r="FS79" s="130"/>
      <c r="FT79" s="130"/>
      <c r="FU79" s="130"/>
      <c r="FV79" s="130"/>
      <c r="FW79" s="130"/>
      <c r="FX79" s="130"/>
      <c r="FY79" s="130"/>
      <c r="FZ79" s="130"/>
      <c r="GA79" s="130"/>
      <c r="GB79" s="130"/>
      <c r="GC79" s="130"/>
      <c r="GD79" s="130"/>
      <c r="GE79" s="130"/>
      <c r="GF79" s="130"/>
      <c r="GG79" s="130"/>
      <c r="GH79" s="130"/>
      <c r="GI79" s="130"/>
      <c r="GJ79" s="130"/>
      <c r="GK79" s="130"/>
      <c r="GL79" s="130"/>
      <c r="GM79" s="130"/>
      <c r="GN79" s="130"/>
      <c r="GO79" s="130"/>
      <c r="GP79" s="130"/>
      <c r="GQ79" s="130"/>
      <c r="GR79" s="130"/>
      <c r="GS79" s="130"/>
      <c r="GT79" s="130"/>
      <c r="GU79" s="130"/>
      <c r="GV79" s="130"/>
      <c r="GW79" s="130"/>
      <c r="GX79" s="130"/>
      <c r="GY79" s="130"/>
      <c r="GZ79" s="130"/>
      <c r="HA79" s="130"/>
      <c r="HB79" s="130"/>
      <c r="HC79" s="130"/>
      <c r="HD79" s="130"/>
      <c r="HE79" s="130"/>
      <c r="HF79" s="130"/>
      <c r="HG79" s="130"/>
      <c r="HH79" s="130"/>
      <c r="HI79" s="130"/>
      <c r="HJ79" s="130"/>
      <c r="HK79" s="130"/>
      <c r="HL79" s="130"/>
      <c r="HM79" s="130"/>
      <c r="HN79" s="130"/>
      <c r="HO79" s="130"/>
      <c r="HP79" s="130"/>
      <c r="HQ79" s="130"/>
      <c r="HR79" s="130"/>
      <c r="HS79" s="130"/>
      <c r="HT79" s="130"/>
      <c r="HU79" s="130"/>
      <c r="HV79" s="130"/>
      <c r="HW79" s="130"/>
      <c r="HX79" s="130"/>
      <c r="HY79" s="130"/>
      <c r="HZ79" s="130"/>
      <c r="IA79" s="130"/>
      <c r="IB79" s="130"/>
      <c r="IC79" s="130"/>
      <c r="ID79" s="130"/>
      <c r="IE79" s="130"/>
      <c r="IF79" s="130"/>
      <c r="IG79" s="130"/>
      <c r="IH79" s="130"/>
      <c r="II79" s="130"/>
      <c r="IJ79" s="130"/>
      <c r="IK79" s="130"/>
      <c r="IL79" s="130"/>
      <c r="IM79" s="130"/>
      <c r="IN79" s="130"/>
      <c r="IO79" s="130"/>
      <c r="IP79" s="130"/>
      <c r="IQ79" s="130"/>
      <c r="IR79" s="130"/>
      <c r="IS79" s="130"/>
      <c r="IT79" s="130"/>
      <c r="IU79" s="130"/>
      <c r="IV79" s="130"/>
    </row>
    <row r="80" spans="1:256" ht="42.75">
      <c r="A80" s="148"/>
      <c r="B80" s="134" t="s">
        <v>90</v>
      </c>
      <c r="C80" s="150" t="s">
        <v>288</v>
      </c>
      <c r="D80" s="141" t="s">
        <v>91</v>
      </c>
      <c r="E80" s="125"/>
      <c r="F80" s="173">
        <f>F81</f>
        <v>347375</v>
      </c>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130"/>
      <c r="BC80" s="130"/>
      <c r="BD80" s="130"/>
      <c r="BE80" s="130"/>
      <c r="BF80" s="130"/>
      <c r="BG80" s="130"/>
      <c r="BH80" s="130"/>
      <c r="BI80" s="130"/>
      <c r="BJ80" s="130"/>
      <c r="BK80" s="130"/>
      <c r="BL80" s="130"/>
      <c r="BM80" s="130"/>
      <c r="BN80" s="130"/>
      <c r="BO80" s="130"/>
      <c r="BP80" s="130"/>
      <c r="BQ80" s="130"/>
      <c r="BR80" s="130"/>
      <c r="BS80" s="130"/>
      <c r="BT80" s="130"/>
      <c r="BU80" s="130"/>
      <c r="BV80" s="130"/>
      <c r="BW80" s="130"/>
      <c r="BX80" s="130"/>
      <c r="BY80" s="130"/>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c r="DM80" s="130"/>
      <c r="DN80" s="130"/>
      <c r="DO80" s="130"/>
      <c r="DP80" s="130"/>
      <c r="DQ80" s="130"/>
      <c r="DR80" s="130"/>
      <c r="DS80" s="130"/>
      <c r="DT80" s="130"/>
      <c r="DU80" s="130"/>
      <c r="DV80" s="130"/>
      <c r="DW80" s="130"/>
      <c r="DX80" s="130"/>
      <c r="DY80" s="130"/>
      <c r="DZ80" s="130"/>
      <c r="EA80" s="130"/>
      <c r="EB80" s="130"/>
      <c r="EC80" s="130"/>
      <c r="ED80" s="130"/>
      <c r="EE80" s="130"/>
      <c r="EF80" s="130"/>
      <c r="EG80" s="130"/>
      <c r="EH80" s="130"/>
      <c r="EI80" s="130"/>
      <c r="EJ80" s="130"/>
      <c r="EK80" s="130"/>
      <c r="EL80" s="130"/>
      <c r="EM80" s="130"/>
      <c r="EN80" s="130"/>
      <c r="EO80" s="130"/>
      <c r="EP80" s="130"/>
      <c r="EQ80" s="130"/>
      <c r="ER80" s="130"/>
      <c r="ES80" s="130"/>
      <c r="ET80" s="130"/>
      <c r="EU80" s="130"/>
      <c r="EV80" s="130"/>
      <c r="EW80" s="130"/>
      <c r="EX80" s="130"/>
      <c r="EY80" s="130"/>
      <c r="EZ80" s="130"/>
      <c r="FA80" s="130"/>
      <c r="FB80" s="130"/>
      <c r="FC80" s="130"/>
      <c r="FD80" s="130"/>
      <c r="FE80" s="130"/>
      <c r="FF80" s="130"/>
      <c r="FG80" s="130"/>
      <c r="FH80" s="130"/>
      <c r="FI80" s="130"/>
      <c r="FJ80" s="130"/>
      <c r="FK80" s="130"/>
      <c r="FL80" s="130"/>
      <c r="FM80" s="130"/>
      <c r="FN80" s="130"/>
      <c r="FO80" s="130"/>
      <c r="FP80" s="130"/>
      <c r="FQ80" s="130"/>
      <c r="FR80" s="130"/>
      <c r="FS80" s="130"/>
      <c r="FT80" s="130"/>
      <c r="FU80" s="130"/>
      <c r="FV80" s="130"/>
      <c r="FW80" s="130"/>
      <c r="FX80" s="130"/>
      <c r="FY80" s="130"/>
      <c r="FZ80" s="130"/>
      <c r="GA80" s="130"/>
      <c r="GB80" s="130"/>
      <c r="GC80" s="130"/>
      <c r="GD80" s="130"/>
      <c r="GE80" s="130"/>
      <c r="GF80" s="130"/>
      <c r="GG80" s="130"/>
      <c r="GH80" s="130"/>
      <c r="GI80" s="130"/>
      <c r="GJ80" s="130"/>
      <c r="GK80" s="130"/>
      <c r="GL80" s="130"/>
      <c r="GM80" s="130"/>
      <c r="GN80" s="130"/>
      <c r="GO80" s="130"/>
      <c r="GP80" s="130"/>
      <c r="GQ80" s="130"/>
      <c r="GR80" s="130"/>
      <c r="GS80" s="130"/>
      <c r="GT80" s="130"/>
      <c r="GU80" s="130"/>
      <c r="GV80" s="130"/>
      <c r="GW80" s="130"/>
      <c r="GX80" s="130"/>
      <c r="GY80" s="130"/>
      <c r="GZ80" s="130"/>
      <c r="HA80" s="130"/>
      <c r="HB80" s="130"/>
      <c r="HC80" s="130"/>
      <c r="HD80" s="130"/>
      <c r="HE80" s="130"/>
      <c r="HF80" s="130"/>
      <c r="HG80" s="130"/>
      <c r="HH80" s="130"/>
      <c r="HI80" s="130"/>
      <c r="HJ80" s="130"/>
      <c r="HK80" s="130"/>
      <c r="HL80" s="130"/>
      <c r="HM80" s="130"/>
      <c r="HN80" s="130"/>
      <c r="HO80" s="130"/>
      <c r="HP80" s="130"/>
      <c r="HQ80" s="130"/>
      <c r="HR80" s="130"/>
      <c r="HS80" s="130"/>
      <c r="HT80" s="130"/>
      <c r="HU80" s="130"/>
      <c r="HV80" s="130"/>
      <c r="HW80" s="130"/>
      <c r="HX80" s="130"/>
      <c r="HY80" s="130"/>
      <c r="HZ80" s="130"/>
      <c r="IA80" s="130"/>
      <c r="IB80" s="130"/>
      <c r="IC80" s="130"/>
      <c r="ID80" s="130"/>
      <c r="IE80" s="130"/>
      <c r="IF80" s="130"/>
      <c r="IG80" s="130"/>
      <c r="IH80" s="130"/>
      <c r="II80" s="130"/>
      <c r="IJ80" s="130"/>
      <c r="IK80" s="130"/>
      <c r="IL80" s="130"/>
      <c r="IM80" s="130"/>
      <c r="IN80" s="130"/>
      <c r="IO80" s="130"/>
      <c r="IP80" s="130"/>
      <c r="IQ80" s="130"/>
      <c r="IR80" s="130"/>
      <c r="IS80" s="130"/>
      <c r="IT80" s="130"/>
      <c r="IU80" s="130"/>
      <c r="IV80" s="130"/>
    </row>
    <row r="81" spans="1:256" ht="30">
      <c r="A81" s="148"/>
      <c r="B81" s="151" t="s">
        <v>104</v>
      </c>
      <c r="C81" s="150" t="s">
        <v>288</v>
      </c>
      <c r="D81" s="142" t="s">
        <v>91</v>
      </c>
      <c r="E81" s="125">
        <v>240</v>
      </c>
      <c r="F81" s="174">
        <v>347375</v>
      </c>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130"/>
      <c r="BC81" s="130"/>
      <c r="BD81" s="130"/>
      <c r="BE81" s="130"/>
      <c r="BF81" s="130"/>
      <c r="BG81" s="130"/>
      <c r="BH81" s="130"/>
      <c r="BI81" s="130"/>
      <c r="BJ81" s="130"/>
      <c r="BK81" s="130"/>
      <c r="BL81" s="130"/>
      <c r="BM81" s="130"/>
      <c r="BN81" s="130"/>
      <c r="BO81" s="130"/>
      <c r="BP81" s="130"/>
      <c r="BQ81" s="130"/>
      <c r="BR81" s="130"/>
      <c r="BS81" s="130"/>
      <c r="BT81" s="130"/>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c r="DM81" s="130"/>
      <c r="DN81" s="130"/>
      <c r="DO81" s="130"/>
      <c r="DP81" s="130"/>
      <c r="DQ81" s="130"/>
      <c r="DR81" s="130"/>
      <c r="DS81" s="130"/>
      <c r="DT81" s="130"/>
      <c r="DU81" s="130"/>
      <c r="DV81" s="130"/>
      <c r="DW81" s="130"/>
      <c r="DX81" s="130"/>
      <c r="DY81" s="130"/>
      <c r="DZ81" s="130"/>
      <c r="EA81" s="130"/>
      <c r="EB81" s="130"/>
      <c r="EC81" s="130"/>
      <c r="ED81" s="130"/>
      <c r="EE81" s="130"/>
      <c r="EF81" s="130"/>
      <c r="EG81" s="130"/>
      <c r="EH81" s="130"/>
      <c r="EI81" s="130"/>
      <c r="EJ81" s="130"/>
      <c r="EK81" s="130"/>
      <c r="EL81" s="130"/>
      <c r="EM81" s="130"/>
      <c r="EN81" s="130"/>
      <c r="EO81" s="130"/>
      <c r="EP81" s="130"/>
      <c r="EQ81" s="130"/>
      <c r="ER81" s="130"/>
      <c r="ES81" s="130"/>
      <c r="ET81" s="130"/>
      <c r="EU81" s="130"/>
      <c r="EV81" s="130"/>
      <c r="EW81" s="130"/>
      <c r="EX81" s="130"/>
      <c r="EY81" s="130"/>
      <c r="EZ81" s="130"/>
      <c r="FA81" s="130"/>
      <c r="FB81" s="130"/>
      <c r="FC81" s="130"/>
      <c r="FD81" s="130"/>
      <c r="FE81" s="130"/>
      <c r="FF81" s="130"/>
      <c r="FG81" s="130"/>
      <c r="FH81" s="130"/>
      <c r="FI81" s="130"/>
      <c r="FJ81" s="130"/>
      <c r="FK81" s="130"/>
      <c r="FL81" s="130"/>
      <c r="FM81" s="130"/>
      <c r="FN81" s="130"/>
      <c r="FO81" s="130"/>
      <c r="FP81" s="130"/>
      <c r="FQ81" s="130"/>
      <c r="FR81" s="130"/>
      <c r="FS81" s="130"/>
      <c r="FT81" s="130"/>
      <c r="FU81" s="130"/>
      <c r="FV81" s="130"/>
      <c r="FW81" s="130"/>
      <c r="FX81" s="130"/>
      <c r="FY81" s="130"/>
      <c r="FZ81" s="130"/>
      <c r="GA81" s="130"/>
      <c r="GB81" s="130"/>
      <c r="GC81" s="130"/>
      <c r="GD81" s="130"/>
      <c r="GE81" s="130"/>
      <c r="GF81" s="130"/>
      <c r="GG81" s="130"/>
      <c r="GH81" s="130"/>
      <c r="GI81" s="130"/>
      <c r="GJ81" s="130"/>
      <c r="GK81" s="130"/>
      <c r="GL81" s="130"/>
      <c r="GM81" s="130"/>
      <c r="GN81" s="130"/>
      <c r="GO81" s="130"/>
      <c r="GP81" s="130"/>
      <c r="GQ81" s="130"/>
      <c r="GR81" s="130"/>
      <c r="GS81" s="130"/>
      <c r="GT81" s="130"/>
      <c r="GU81" s="130"/>
      <c r="GV81" s="130"/>
      <c r="GW81" s="130"/>
      <c r="GX81" s="130"/>
      <c r="GY81" s="130"/>
      <c r="GZ81" s="130"/>
      <c r="HA81" s="130"/>
      <c r="HB81" s="130"/>
      <c r="HC81" s="130"/>
      <c r="HD81" s="130"/>
      <c r="HE81" s="130"/>
      <c r="HF81" s="130"/>
      <c r="HG81" s="130"/>
      <c r="HH81" s="130"/>
      <c r="HI81" s="130"/>
      <c r="HJ81" s="130"/>
      <c r="HK81" s="130"/>
      <c r="HL81" s="130"/>
      <c r="HM81" s="130"/>
      <c r="HN81" s="130"/>
      <c r="HO81" s="130"/>
      <c r="HP81" s="130"/>
      <c r="HQ81" s="130"/>
      <c r="HR81" s="130"/>
      <c r="HS81" s="130"/>
      <c r="HT81" s="130"/>
      <c r="HU81" s="130"/>
      <c r="HV81" s="130"/>
      <c r="HW81" s="130"/>
      <c r="HX81" s="130"/>
      <c r="HY81" s="130"/>
      <c r="HZ81" s="130"/>
      <c r="IA81" s="130"/>
      <c r="IB81" s="130"/>
      <c r="IC81" s="130"/>
      <c r="ID81" s="130"/>
      <c r="IE81" s="130"/>
      <c r="IF81" s="130"/>
      <c r="IG81" s="130"/>
      <c r="IH81" s="130"/>
      <c r="II81" s="130"/>
      <c r="IJ81" s="130"/>
      <c r="IK81" s="130"/>
      <c r="IL81" s="130"/>
      <c r="IM81" s="130"/>
      <c r="IN81" s="130"/>
      <c r="IO81" s="130"/>
      <c r="IP81" s="130"/>
      <c r="IQ81" s="130"/>
      <c r="IR81" s="130"/>
      <c r="IS81" s="130"/>
      <c r="IT81" s="130"/>
      <c r="IU81" s="130"/>
      <c r="IV81" s="130"/>
    </row>
    <row r="82" spans="1:6" ht="42.75">
      <c r="A82" s="148"/>
      <c r="B82" s="134" t="s">
        <v>3</v>
      </c>
      <c r="C82" s="149" t="s">
        <v>282</v>
      </c>
      <c r="D82" s="125" t="s">
        <v>5</v>
      </c>
      <c r="E82" s="125" t="s">
        <v>1</v>
      </c>
      <c r="F82" s="173">
        <f>F83+F99</f>
        <v>9461151.01</v>
      </c>
    </row>
    <row r="83" spans="1:6" ht="45">
      <c r="A83" s="148"/>
      <c r="B83" s="138" t="s">
        <v>283</v>
      </c>
      <c r="C83" s="142" t="s">
        <v>284</v>
      </c>
      <c r="D83" s="142" t="s">
        <v>5</v>
      </c>
      <c r="E83" s="136"/>
      <c r="F83" s="174">
        <f>F84</f>
        <v>8390040.68</v>
      </c>
    </row>
    <row r="84" spans="1:6" ht="15">
      <c r="A84" s="148"/>
      <c r="B84" s="138" t="s">
        <v>285</v>
      </c>
      <c r="C84" s="142" t="s">
        <v>286</v>
      </c>
      <c r="D84" s="142" t="s">
        <v>5</v>
      </c>
      <c r="E84" s="136"/>
      <c r="F84" s="174">
        <f>F85</f>
        <v>8390040.68</v>
      </c>
    </row>
    <row r="85" spans="1:6" ht="15">
      <c r="A85" s="148"/>
      <c r="B85" s="139" t="s">
        <v>287</v>
      </c>
      <c r="C85" s="150" t="s">
        <v>288</v>
      </c>
      <c r="D85" s="136" t="s">
        <v>5</v>
      </c>
      <c r="E85" s="136" t="s">
        <v>1</v>
      </c>
      <c r="F85" s="174">
        <f>F87+F88+F89+F90+F93+F96</f>
        <v>8390040.68</v>
      </c>
    </row>
    <row r="86" spans="1:6" ht="42.75">
      <c r="A86" s="148"/>
      <c r="B86" s="134" t="s">
        <v>4</v>
      </c>
      <c r="C86" s="150" t="s">
        <v>288</v>
      </c>
      <c r="D86" s="125" t="s">
        <v>5</v>
      </c>
      <c r="E86" s="125" t="s">
        <v>1</v>
      </c>
      <c r="F86" s="173">
        <f>F87+F88+F89+F91+F94+F97</f>
        <v>8390040.68</v>
      </c>
    </row>
    <row r="87" spans="1:6" ht="15">
      <c r="A87" s="148"/>
      <c r="B87" s="152" t="s">
        <v>111</v>
      </c>
      <c r="C87" s="150" t="s">
        <v>288</v>
      </c>
      <c r="D87" s="136" t="s">
        <v>5</v>
      </c>
      <c r="E87" s="125">
        <v>120</v>
      </c>
      <c r="F87" s="174">
        <v>6333704.78</v>
      </c>
    </row>
    <row r="88" spans="1:6" ht="30">
      <c r="A88" s="148"/>
      <c r="B88" s="139" t="s">
        <v>104</v>
      </c>
      <c r="C88" s="150" t="s">
        <v>288</v>
      </c>
      <c r="D88" s="136" t="s">
        <v>5</v>
      </c>
      <c r="E88" s="125">
        <v>240</v>
      </c>
      <c r="F88" s="174">
        <v>1523530.48</v>
      </c>
    </row>
    <row r="89" spans="1:6" ht="15">
      <c r="A89" s="148"/>
      <c r="B89" s="139" t="s">
        <v>186</v>
      </c>
      <c r="C89" s="150" t="s">
        <v>288</v>
      </c>
      <c r="D89" s="136" t="s">
        <v>5</v>
      </c>
      <c r="E89" s="125">
        <v>850</v>
      </c>
      <c r="F89" s="174">
        <v>13855.42</v>
      </c>
    </row>
    <row r="90" spans="1:6" ht="45">
      <c r="A90" s="148"/>
      <c r="B90" s="153" t="s">
        <v>289</v>
      </c>
      <c r="C90" s="142" t="s">
        <v>290</v>
      </c>
      <c r="D90" s="136"/>
      <c r="E90" s="142"/>
      <c r="F90" s="174">
        <f>F91</f>
        <v>36350</v>
      </c>
    </row>
    <row r="91" spans="1:6" ht="42.75">
      <c r="A91" s="148"/>
      <c r="B91" s="134" t="s">
        <v>4</v>
      </c>
      <c r="C91" s="142" t="s">
        <v>290</v>
      </c>
      <c r="D91" s="125" t="s">
        <v>5</v>
      </c>
      <c r="E91" s="142"/>
      <c r="F91" s="173">
        <f>F92</f>
        <v>36350</v>
      </c>
    </row>
    <row r="92" spans="1:6" ht="15">
      <c r="A92" s="148"/>
      <c r="B92" s="154" t="s">
        <v>106</v>
      </c>
      <c r="C92" s="142" t="s">
        <v>290</v>
      </c>
      <c r="D92" s="136" t="s">
        <v>5</v>
      </c>
      <c r="E92" s="141" t="s">
        <v>107</v>
      </c>
      <c r="F92" s="174">
        <v>36350</v>
      </c>
    </row>
    <row r="93" spans="1:12" ht="45">
      <c r="A93" s="148"/>
      <c r="B93" s="155" t="s">
        <v>291</v>
      </c>
      <c r="C93" s="142" t="s">
        <v>292</v>
      </c>
      <c r="D93" s="142"/>
      <c r="E93" s="156"/>
      <c r="F93" s="174">
        <f>F94</f>
        <v>284600</v>
      </c>
      <c r="L93" s="118" t="s">
        <v>201</v>
      </c>
    </row>
    <row r="94" spans="1:6" ht="42.75">
      <c r="A94" s="148"/>
      <c r="B94" s="134" t="s">
        <v>4</v>
      </c>
      <c r="C94" s="142" t="s">
        <v>292</v>
      </c>
      <c r="D94" s="125" t="s">
        <v>5</v>
      </c>
      <c r="E94" s="142"/>
      <c r="F94" s="173">
        <f>F95</f>
        <v>284600</v>
      </c>
    </row>
    <row r="95" spans="1:6" ht="15">
      <c r="A95" s="148"/>
      <c r="B95" s="154" t="s">
        <v>106</v>
      </c>
      <c r="C95" s="142" t="s">
        <v>292</v>
      </c>
      <c r="D95" s="142" t="s">
        <v>5</v>
      </c>
      <c r="E95" s="141" t="s">
        <v>107</v>
      </c>
      <c r="F95" s="174">
        <v>284600</v>
      </c>
    </row>
    <row r="96" spans="1:6" ht="60">
      <c r="A96" s="148"/>
      <c r="B96" s="157" t="s">
        <v>293</v>
      </c>
      <c r="C96" s="142" t="s">
        <v>294</v>
      </c>
      <c r="D96" s="142"/>
      <c r="E96" s="142"/>
      <c r="F96" s="174">
        <f>F97</f>
        <v>198000</v>
      </c>
    </row>
    <row r="97" spans="1:6" ht="42.75">
      <c r="A97" s="148"/>
      <c r="B97" s="134" t="s">
        <v>4</v>
      </c>
      <c r="C97" s="142" t="s">
        <v>294</v>
      </c>
      <c r="D97" s="125" t="s">
        <v>5</v>
      </c>
      <c r="E97" s="142"/>
      <c r="F97" s="173">
        <f>F98</f>
        <v>198000</v>
      </c>
    </row>
    <row r="98" spans="1:6" ht="15">
      <c r="A98" s="148"/>
      <c r="B98" s="154" t="s">
        <v>106</v>
      </c>
      <c r="C98" s="142" t="s">
        <v>294</v>
      </c>
      <c r="D98" s="136" t="s">
        <v>5</v>
      </c>
      <c r="E98" s="141" t="s">
        <v>107</v>
      </c>
      <c r="F98" s="174">
        <v>198000</v>
      </c>
    </row>
    <row r="99" spans="1:6" ht="60">
      <c r="A99" s="148"/>
      <c r="B99" s="138" t="s">
        <v>295</v>
      </c>
      <c r="C99" s="142" t="s">
        <v>296</v>
      </c>
      <c r="D99" s="142"/>
      <c r="E99" s="136"/>
      <c r="F99" s="174">
        <f>F100</f>
        <v>1071110.33</v>
      </c>
    </row>
    <row r="100" spans="1:6" ht="15">
      <c r="A100" s="148"/>
      <c r="B100" s="138" t="s">
        <v>285</v>
      </c>
      <c r="C100" s="142" t="s">
        <v>297</v>
      </c>
      <c r="D100" s="142"/>
      <c r="E100" s="136"/>
      <c r="F100" s="174">
        <f>F101</f>
        <v>1071110.33</v>
      </c>
    </row>
    <row r="101" spans="1:6" ht="30">
      <c r="A101" s="148"/>
      <c r="B101" s="135" t="s">
        <v>298</v>
      </c>
      <c r="C101" s="150" t="s">
        <v>299</v>
      </c>
      <c r="D101" s="136"/>
      <c r="E101" s="142"/>
      <c r="F101" s="174">
        <f>F103</f>
        <v>1071110.33</v>
      </c>
    </row>
    <row r="102" spans="1:6" ht="42.75">
      <c r="A102" s="148"/>
      <c r="B102" s="134" t="s">
        <v>4</v>
      </c>
      <c r="C102" s="150" t="s">
        <v>299</v>
      </c>
      <c r="D102" s="125" t="s">
        <v>5</v>
      </c>
      <c r="E102" s="142"/>
      <c r="F102" s="173">
        <f>F103</f>
        <v>1071110.33</v>
      </c>
    </row>
    <row r="103" spans="1:6" ht="15">
      <c r="A103" s="148"/>
      <c r="B103" s="158" t="s">
        <v>111</v>
      </c>
      <c r="C103" s="150" t="s">
        <v>299</v>
      </c>
      <c r="D103" s="136" t="s">
        <v>5</v>
      </c>
      <c r="E103" s="141" t="s">
        <v>114</v>
      </c>
      <c r="F103" s="174">
        <v>1071110.33</v>
      </c>
    </row>
    <row r="104" spans="1:6" ht="45">
      <c r="A104" s="148"/>
      <c r="B104" s="138" t="s">
        <v>283</v>
      </c>
      <c r="C104" s="142" t="s">
        <v>284</v>
      </c>
      <c r="D104" s="142"/>
      <c r="E104" s="136"/>
      <c r="F104" s="174">
        <f>F105</f>
        <v>172920</v>
      </c>
    </row>
    <row r="105" spans="1:6" ht="15">
      <c r="A105" s="148"/>
      <c r="B105" s="138" t="s">
        <v>285</v>
      </c>
      <c r="C105" s="142" t="s">
        <v>286</v>
      </c>
      <c r="D105" s="142"/>
      <c r="E105" s="136"/>
      <c r="F105" s="174">
        <f>F106</f>
        <v>172920</v>
      </c>
    </row>
    <row r="106" spans="1:6" ht="45">
      <c r="A106" s="148"/>
      <c r="B106" s="155" t="s">
        <v>300</v>
      </c>
      <c r="C106" s="142" t="s">
        <v>301</v>
      </c>
      <c r="D106" s="136"/>
      <c r="E106" s="142"/>
      <c r="F106" s="174">
        <f>F107</f>
        <v>172920</v>
      </c>
    </row>
    <row r="107" spans="1:6" ht="28.5">
      <c r="A107" s="148"/>
      <c r="B107" s="134" t="s">
        <v>15</v>
      </c>
      <c r="C107" s="142" t="s">
        <v>301</v>
      </c>
      <c r="D107" s="141" t="s">
        <v>16</v>
      </c>
      <c r="E107" s="142"/>
      <c r="F107" s="173">
        <f>F108</f>
        <v>172920</v>
      </c>
    </row>
    <row r="108" spans="1:6" ht="15">
      <c r="A108" s="148"/>
      <c r="B108" s="154" t="s">
        <v>106</v>
      </c>
      <c r="C108" s="142" t="s">
        <v>301</v>
      </c>
      <c r="D108" s="136" t="s">
        <v>16</v>
      </c>
      <c r="E108" s="141" t="s">
        <v>107</v>
      </c>
      <c r="F108" s="174">
        <v>172920</v>
      </c>
    </row>
    <row r="109" spans="1:6" ht="45">
      <c r="A109" s="148"/>
      <c r="B109" s="159" t="s">
        <v>302</v>
      </c>
      <c r="C109" s="142" t="s">
        <v>303</v>
      </c>
      <c r="D109" s="142" t="s">
        <v>25</v>
      </c>
      <c r="E109" s="142"/>
      <c r="F109" s="174">
        <f>F111</f>
        <v>1000</v>
      </c>
    </row>
    <row r="110" spans="1:6" ht="14.25">
      <c r="A110" s="148"/>
      <c r="B110" s="134" t="s">
        <v>147</v>
      </c>
      <c r="C110" s="142" t="s">
        <v>303</v>
      </c>
      <c r="D110" s="141" t="s">
        <v>25</v>
      </c>
      <c r="E110" s="142"/>
      <c r="F110" s="173">
        <f>F111</f>
        <v>1000</v>
      </c>
    </row>
    <row r="111" spans="1:6" ht="30">
      <c r="A111" s="148"/>
      <c r="B111" s="139" t="s">
        <v>104</v>
      </c>
      <c r="C111" s="142" t="s">
        <v>303</v>
      </c>
      <c r="D111" s="142" t="s">
        <v>25</v>
      </c>
      <c r="E111" s="141" t="s">
        <v>108</v>
      </c>
      <c r="F111" s="174">
        <v>1000</v>
      </c>
    </row>
    <row r="112" spans="1:6" ht="28.5">
      <c r="A112" s="148"/>
      <c r="B112" s="134" t="s">
        <v>304</v>
      </c>
      <c r="C112" s="141" t="s">
        <v>305</v>
      </c>
      <c r="D112" s="141"/>
      <c r="E112" s="141"/>
      <c r="F112" s="173">
        <f>F113</f>
        <v>2207519.95</v>
      </c>
    </row>
    <row r="113" spans="1:6" ht="15">
      <c r="A113" s="148"/>
      <c r="B113" s="138" t="s">
        <v>285</v>
      </c>
      <c r="C113" s="142" t="s">
        <v>306</v>
      </c>
      <c r="D113" s="142"/>
      <c r="E113" s="142"/>
      <c r="F113" s="174">
        <f>F114</f>
        <v>2207519.95</v>
      </c>
    </row>
    <row r="114" spans="1:6" ht="15">
      <c r="A114" s="148"/>
      <c r="B114" s="138" t="s">
        <v>285</v>
      </c>
      <c r="C114" s="142" t="s">
        <v>307</v>
      </c>
      <c r="D114" s="142"/>
      <c r="E114" s="142"/>
      <c r="F114" s="174">
        <f>F115+F118</f>
        <v>2207519.95</v>
      </c>
    </row>
    <row r="115" spans="1:6" ht="45">
      <c r="A115" s="148"/>
      <c r="B115" s="135" t="s">
        <v>308</v>
      </c>
      <c r="C115" s="142" t="s">
        <v>309</v>
      </c>
      <c r="D115" s="160"/>
      <c r="E115" s="142"/>
      <c r="F115" s="174">
        <f>F117</f>
        <v>72476.6</v>
      </c>
    </row>
    <row r="116" spans="1:6" ht="14.25">
      <c r="A116" s="148"/>
      <c r="B116" s="134" t="s">
        <v>147</v>
      </c>
      <c r="C116" s="142" t="s">
        <v>309</v>
      </c>
      <c r="D116" s="141" t="s">
        <v>25</v>
      </c>
      <c r="E116" s="142"/>
      <c r="F116" s="173">
        <f>F117</f>
        <v>72476.6</v>
      </c>
    </row>
    <row r="117" spans="1:6" ht="30">
      <c r="A117" s="148"/>
      <c r="B117" s="139" t="s">
        <v>104</v>
      </c>
      <c r="C117" s="142" t="s">
        <v>309</v>
      </c>
      <c r="D117" s="142" t="s">
        <v>25</v>
      </c>
      <c r="E117" s="141" t="s">
        <v>108</v>
      </c>
      <c r="F117" s="174">
        <v>72476.6</v>
      </c>
    </row>
    <row r="118" spans="1:6" ht="30">
      <c r="A118" s="148"/>
      <c r="B118" s="135" t="s">
        <v>310</v>
      </c>
      <c r="C118" s="142" t="s">
        <v>311</v>
      </c>
      <c r="D118" s="142"/>
      <c r="E118" s="142"/>
      <c r="F118" s="174">
        <f>F119</f>
        <v>2135043.35</v>
      </c>
    </row>
    <row r="119" spans="1:6" ht="14.25">
      <c r="A119" s="148"/>
      <c r="B119" s="134" t="s">
        <v>147</v>
      </c>
      <c r="C119" s="142" t="s">
        <v>311</v>
      </c>
      <c r="D119" s="141" t="s">
        <v>25</v>
      </c>
      <c r="E119" s="142"/>
      <c r="F119" s="173">
        <f>F120+F121+F122</f>
        <v>2135043.35</v>
      </c>
    </row>
    <row r="120" spans="1:6" ht="30">
      <c r="A120" s="148"/>
      <c r="B120" s="139" t="s">
        <v>104</v>
      </c>
      <c r="C120" s="142" t="s">
        <v>311</v>
      </c>
      <c r="D120" s="142" t="s">
        <v>25</v>
      </c>
      <c r="E120" s="141" t="s">
        <v>108</v>
      </c>
      <c r="F120" s="174">
        <v>2077622.36</v>
      </c>
    </row>
    <row r="121" spans="1:6" ht="15">
      <c r="A121" s="148"/>
      <c r="B121" s="135" t="s">
        <v>139</v>
      </c>
      <c r="C121" s="142" t="s">
        <v>311</v>
      </c>
      <c r="D121" s="142" t="s">
        <v>25</v>
      </c>
      <c r="E121" s="141" t="s">
        <v>155</v>
      </c>
      <c r="F121" s="174">
        <v>9020</v>
      </c>
    </row>
    <row r="122" spans="1:6" ht="15">
      <c r="A122" s="148"/>
      <c r="B122" s="140" t="s">
        <v>186</v>
      </c>
      <c r="C122" s="142" t="s">
        <v>311</v>
      </c>
      <c r="D122" s="142" t="s">
        <v>25</v>
      </c>
      <c r="E122" s="141" t="s">
        <v>116</v>
      </c>
      <c r="F122" s="174">
        <v>48400.99</v>
      </c>
    </row>
    <row r="123" spans="1:6" ht="42.75">
      <c r="A123" s="148"/>
      <c r="B123" s="134" t="s">
        <v>312</v>
      </c>
      <c r="C123" s="141" t="s">
        <v>313</v>
      </c>
      <c r="D123" s="142"/>
      <c r="E123" s="141"/>
      <c r="F123" s="173">
        <f>F125</f>
        <v>2237300</v>
      </c>
    </row>
    <row r="124" spans="1:6" ht="15">
      <c r="A124" s="148"/>
      <c r="B124" s="138" t="s">
        <v>285</v>
      </c>
      <c r="C124" s="142" t="s">
        <v>314</v>
      </c>
      <c r="D124" s="142"/>
      <c r="E124" s="141"/>
      <c r="F124" s="173"/>
    </row>
    <row r="125" spans="1:6" ht="15">
      <c r="A125" s="148"/>
      <c r="B125" s="138" t="s">
        <v>285</v>
      </c>
      <c r="C125" s="142" t="s">
        <v>315</v>
      </c>
      <c r="D125" s="141" t="s">
        <v>63</v>
      </c>
      <c r="E125" s="141"/>
      <c r="F125" s="174">
        <f>F126</f>
        <v>2237300</v>
      </c>
    </row>
    <row r="126" spans="1:6" ht="25.5">
      <c r="A126" s="148"/>
      <c r="B126" s="89" t="s">
        <v>316</v>
      </c>
      <c r="C126" s="142" t="s">
        <v>317</v>
      </c>
      <c r="D126" s="142" t="s">
        <v>63</v>
      </c>
      <c r="E126" s="141" t="s">
        <v>318</v>
      </c>
      <c r="F126" s="174">
        <v>2237300</v>
      </c>
    </row>
    <row r="127" spans="1:256" ht="42.75">
      <c r="A127" s="148"/>
      <c r="B127" s="134" t="s">
        <v>312</v>
      </c>
      <c r="C127" s="125" t="s">
        <v>319</v>
      </c>
      <c r="D127" s="141"/>
      <c r="E127" s="125"/>
      <c r="F127" s="173">
        <f>F131+F135+F138+F142+F146+F154+F157+F149+F152</f>
        <v>4442103.28</v>
      </c>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0"/>
      <c r="AW127" s="130"/>
      <c r="AX127" s="130"/>
      <c r="AY127" s="130"/>
      <c r="AZ127" s="130"/>
      <c r="BA127" s="130"/>
      <c r="BB127" s="130"/>
      <c r="BC127" s="130"/>
      <c r="BD127" s="130"/>
      <c r="BE127" s="130"/>
      <c r="BF127" s="130"/>
      <c r="BG127" s="130"/>
      <c r="BH127" s="130"/>
      <c r="BI127" s="130"/>
      <c r="BJ127" s="130"/>
      <c r="BK127" s="130"/>
      <c r="BL127" s="130"/>
      <c r="BM127" s="130"/>
      <c r="BN127" s="130"/>
      <c r="BO127" s="130"/>
      <c r="BP127" s="130"/>
      <c r="BQ127" s="130"/>
      <c r="BR127" s="130"/>
      <c r="BS127" s="130"/>
      <c r="BT127" s="130"/>
      <c r="BU127" s="130"/>
      <c r="BV127" s="130"/>
      <c r="BW127" s="130"/>
      <c r="BX127" s="130"/>
      <c r="BY127" s="130"/>
      <c r="BZ127" s="130"/>
      <c r="CA127" s="130"/>
      <c r="CB127" s="130"/>
      <c r="CC127" s="130"/>
      <c r="CD127" s="130"/>
      <c r="CE127" s="130"/>
      <c r="CF127" s="130"/>
      <c r="CG127" s="130"/>
      <c r="CH127" s="130"/>
      <c r="CI127" s="130"/>
      <c r="CJ127" s="130"/>
      <c r="CK127" s="130"/>
      <c r="CL127" s="130"/>
      <c r="CM127" s="130"/>
      <c r="CN127" s="130"/>
      <c r="CO127" s="130"/>
      <c r="CP127" s="130"/>
      <c r="CQ127" s="130"/>
      <c r="CR127" s="130"/>
      <c r="CS127" s="130"/>
      <c r="CT127" s="130"/>
      <c r="CU127" s="130"/>
      <c r="CV127" s="130"/>
      <c r="CW127" s="130"/>
      <c r="CX127" s="130"/>
      <c r="CY127" s="130"/>
      <c r="CZ127" s="130"/>
      <c r="DA127" s="130"/>
      <c r="DB127" s="130"/>
      <c r="DC127" s="130"/>
      <c r="DD127" s="130"/>
      <c r="DE127" s="130"/>
      <c r="DF127" s="130"/>
      <c r="DG127" s="130"/>
      <c r="DH127" s="130"/>
      <c r="DI127" s="130"/>
      <c r="DJ127" s="130"/>
      <c r="DK127" s="130"/>
      <c r="DL127" s="130"/>
      <c r="DM127" s="130"/>
      <c r="DN127" s="130"/>
      <c r="DO127" s="130"/>
      <c r="DP127" s="130"/>
      <c r="DQ127" s="130"/>
      <c r="DR127" s="130"/>
      <c r="DS127" s="130"/>
      <c r="DT127" s="130"/>
      <c r="DU127" s="130"/>
      <c r="DV127" s="130"/>
      <c r="DW127" s="130"/>
      <c r="DX127" s="130"/>
      <c r="DY127" s="130"/>
      <c r="DZ127" s="130"/>
      <c r="EA127" s="130"/>
      <c r="EB127" s="130"/>
      <c r="EC127" s="130"/>
      <c r="ED127" s="130"/>
      <c r="EE127" s="130"/>
      <c r="EF127" s="130"/>
      <c r="EG127" s="130"/>
      <c r="EH127" s="130"/>
      <c r="EI127" s="130"/>
      <c r="EJ127" s="130"/>
      <c r="EK127" s="130"/>
      <c r="EL127" s="130"/>
      <c r="EM127" s="130"/>
      <c r="EN127" s="130"/>
      <c r="EO127" s="130"/>
      <c r="EP127" s="130"/>
      <c r="EQ127" s="130"/>
      <c r="ER127" s="130"/>
      <c r="ES127" s="130"/>
      <c r="ET127" s="130"/>
      <c r="EU127" s="130"/>
      <c r="EV127" s="130"/>
      <c r="EW127" s="130"/>
      <c r="EX127" s="130"/>
      <c r="EY127" s="130"/>
      <c r="EZ127" s="130"/>
      <c r="FA127" s="130"/>
      <c r="FB127" s="130"/>
      <c r="FC127" s="130"/>
      <c r="FD127" s="130"/>
      <c r="FE127" s="130"/>
      <c r="FF127" s="130"/>
      <c r="FG127" s="130"/>
      <c r="FH127" s="130"/>
      <c r="FI127" s="130"/>
      <c r="FJ127" s="130"/>
      <c r="FK127" s="130"/>
      <c r="FL127" s="130"/>
      <c r="FM127" s="130"/>
      <c r="FN127" s="130"/>
      <c r="FO127" s="130"/>
      <c r="FP127" s="130"/>
      <c r="FQ127" s="130"/>
      <c r="FR127" s="130"/>
      <c r="FS127" s="130"/>
      <c r="FT127" s="130"/>
      <c r="FU127" s="130"/>
      <c r="FV127" s="130"/>
      <c r="FW127" s="130"/>
      <c r="FX127" s="130"/>
      <c r="FY127" s="130"/>
      <c r="FZ127" s="130"/>
      <c r="GA127" s="130"/>
      <c r="GB127" s="130"/>
      <c r="GC127" s="130"/>
      <c r="GD127" s="130"/>
      <c r="GE127" s="130"/>
      <c r="GF127" s="130"/>
      <c r="GG127" s="130"/>
      <c r="GH127" s="130"/>
      <c r="GI127" s="130"/>
      <c r="GJ127" s="130"/>
      <c r="GK127" s="130"/>
      <c r="GL127" s="130"/>
      <c r="GM127" s="130"/>
      <c r="GN127" s="130"/>
      <c r="GO127" s="130"/>
      <c r="GP127" s="130"/>
      <c r="GQ127" s="130"/>
      <c r="GR127" s="130"/>
      <c r="GS127" s="130"/>
      <c r="GT127" s="130"/>
      <c r="GU127" s="130"/>
      <c r="GV127" s="130"/>
      <c r="GW127" s="130"/>
      <c r="GX127" s="130"/>
      <c r="GY127" s="130"/>
      <c r="GZ127" s="130"/>
      <c r="HA127" s="130"/>
      <c r="HB127" s="130"/>
      <c r="HC127" s="130"/>
      <c r="HD127" s="130"/>
      <c r="HE127" s="130"/>
      <c r="HF127" s="130"/>
      <c r="HG127" s="130"/>
      <c r="HH127" s="130"/>
      <c r="HI127" s="130"/>
      <c r="HJ127" s="130"/>
      <c r="HK127" s="130"/>
      <c r="HL127" s="130"/>
      <c r="HM127" s="130"/>
      <c r="HN127" s="130"/>
      <c r="HO127" s="130"/>
      <c r="HP127" s="130"/>
      <c r="HQ127" s="130"/>
      <c r="HR127" s="130"/>
      <c r="HS127" s="130"/>
      <c r="HT127" s="130"/>
      <c r="HU127" s="130"/>
      <c r="HV127" s="130"/>
      <c r="HW127" s="130"/>
      <c r="HX127" s="130"/>
      <c r="HY127" s="130"/>
      <c r="HZ127" s="130"/>
      <c r="IA127" s="130"/>
      <c r="IB127" s="130"/>
      <c r="IC127" s="130"/>
      <c r="ID127" s="130"/>
      <c r="IE127" s="130"/>
      <c r="IF127" s="130"/>
      <c r="IG127" s="130"/>
      <c r="IH127" s="130"/>
      <c r="II127" s="130"/>
      <c r="IJ127" s="130"/>
      <c r="IK127" s="130"/>
      <c r="IL127" s="130"/>
      <c r="IM127" s="130"/>
      <c r="IN127" s="130"/>
      <c r="IO127" s="130"/>
      <c r="IP127" s="130"/>
      <c r="IQ127" s="130"/>
      <c r="IR127" s="130"/>
      <c r="IS127" s="130"/>
      <c r="IT127" s="130"/>
      <c r="IU127" s="130"/>
      <c r="IV127" s="130"/>
    </row>
    <row r="128" spans="1:256" ht="15">
      <c r="A128" s="148"/>
      <c r="B128" s="138" t="s">
        <v>285</v>
      </c>
      <c r="C128" s="142" t="s">
        <v>320</v>
      </c>
      <c r="D128" s="142"/>
      <c r="E128" s="142"/>
      <c r="F128" s="174">
        <f>F129</f>
        <v>2239671.1500000004</v>
      </c>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130"/>
      <c r="AS128" s="130"/>
      <c r="AT128" s="130"/>
      <c r="AU128" s="130"/>
      <c r="AV128" s="130"/>
      <c r="AW128" s="130"/>
      <c r="AX128" s="130"/>
      <c r="AY128" s="130"/>
      <c r="AZ128" s="130"/>
      <c r="BA128" s="130"/>
      <c r="BB128" s="130"/>
      <c r="BC128" s="130"/>
      <c r="BD128" s="130"/>
      <c r="BE128" s="130"/>
      <c r="BF128" s="130"/>
      <c r="BG128" s="130"/>
      <c r="BH128" s="130"/>
      <c r="BI128" s="130"/>
      <c r="BJ128" s="130"/>
      <c r="BK128" s="130"/>
      <c r="BL128" s="130"/>
      <c r="BM128" s="130"/>
      <c r="BN128" s="130"/>
      <c r="BO128" s="130"/>
      <c r="BP128" s="130"/>
      <c r="BQ128" s="130"/>
      <c r="BR128" s="130"/>
      <c r="BS128" s="130"/>
      <c r="BT128" s="130"/>
      <c r="BU128" s="130"/>
      <c r="BV128" s="130"/>
      <c r="BW128" s="130"/>
      <c r="BX128" s="130"/>
      <c r="BY128" s="130"/>
      <c r="BZ128" s="130"/>
      <c r="CA128" s="130"/>
      <c r="CB128" s="130"/>
      <c r="CC128" s="130"/>
      <c r="CD128" s="130"/>
      <c r="CE128" s="130"/>
      <c r="CF128" s="130"/>
      <c r="CG128" s="130"/>
      <c r="CH128" s="130"/>
      <c r="CI128" s="130"/>
      <c r="CJ128" s="130"/>
      <c r="CK128" s="130"/>
      <c r="CL128" s="130"/>
      <c r="CM128" s="130"/>
      <c r="CN128" s="130"/>
      <c r="CO128" s="130"/>
      <c r="CP128" s="130"/>
      <c r="CQ128" s="130"/>
      <c r="CR128" s="130"/>
      <c r="CS128" s="130"/>
      <c r="CT128" s="130"/>
      <c r="CU128" s="130"/>
      <c r="CV128" s="130"/>
      <c r="CW128" s="130"/>
      <c r="CX128" s="130"/>
      <c r="CY128" s="130"/>
      <c r="CZ128" s="130"/>
      <c r="DA128" s="130"/>
      <c r="DB128" s="130"/>
      <c r="DC128" s="130"/>
      <c r="DD128" s="130"/>
      <c r="DE128" s="130"/>
      <c r="DF128" s="130"/>
      <c r="DG128" s="130"/>
      <c r="DH128" s="130"/>
      <c r="DI128" s="130"/>
      <c r="DJ128" s="130"/>
      <c r="DK128" s="130"/>
      <c r="DL128" s="130"/>
      <c r="DM128" s="130"/>
      <c r="DN128" s="130"/>
      <c r="DO128" s="130"/>
      <c r="DP128" s="130"/>
      <c r="DQ128" s="130"/>
      <c r="DR128" s="130"/>
      <c r="DS128" s="130"/>
      <c r="DT128" s="130"/>
      <c r="DU128" s="130"/>
      <c r="DV128" s="130"/>
      <c r="DW128" s="130"/>
      <c r="DX128" s="130"/>
      <c r="DY128" s="130"/>
      <c r="DZ128" s="130"/>
      <c r="EA128" s="130"/>
      <c r="EB128" s="130"/>
      <c r="EC128" s="130"/>
      <c r="ED128" s="130"/>
      <c r="EE128" s="130"/>
      <c r="EF128" s="130"/>
      <c r="EG128" s="130"/>
      <c r="EH128" s="130"/>
      <c r="EI128" s="130"/>
      <c r="EJ128" s="130"/>
      <c r="EK128" s="130"/>
      <c r="EL128" s="130"/>
      <c r="EM128" s="130"/>
      <c r="EN128" s="130"/>
      <c r="EO128" s="130"/>
      <c r="EP128" s="130"/>
      <c r="EQ128" s="130"/>
      <c r="ER128" s="130"/>
      <c r="ES128" s="130"/>
      <c r="ET128" s="130"/>
      <c r="EU128" s="130"/>
      <c r="EV128" s="130"/>
      <c r="EW128" s="130"/>
      <c r="EX128" s="130"/>
      <c r="EY128" s="130"/>
      <c r="EZ128" s="130"/>
      <c r="FA128" s="130"/>
      <c r="FB128" s="130"/>
      <c r="FC128" s="130"/>
      <c r="FD128" s="130"/>
      <c r="FE128" s="130"/>
      <c r="FF128" s="130"/>
      <c r="FG128" s="130"/>
      <c r="FH128" s="130"/>
      <c r="FI128" s="130"/>
      <c r="FJ128" s="130"/>
      <c r="FK128" s="130"/>
      <c r="FL128" s="130"/>
      <c r="FM128" s="130"/>
      <c r="FN128" s="130"/>
      <c r="FO128" s="130"/>
      <c r="FP128" s="130"/>
      <c r="FQ128" s="130"/>
      <c r="FR128" s="130"/>
      <c r="FS128" s="130"/>
      <c r="FT128" s="130"/>
      <c r="FU128" s="130"/>
      <c r="FV128" s="130"/>
      <c r="FW128" s="130"/>
      <c r="FX128" s="130"/>
      <c r="FY128" s="130"/>
      <c r="FZ128" s="130"/>
      <c r="GA128" s="130"/>
      <c r="GB128" s="130"/>
      <c r="GC128" s="130"/>
      <c r="GD128" s="130"/>
      <c r="GE128" s="130"/>
      <c r="GF128" s="130"/>
      <c r="GG128" s="130"/>
      <c r="GH128" s="130"/>
      <c r="GI128" s="130"/>
      <c r="GJ128" s="130"/>
      <c r="GK128" s="130"/>
      <c r="GL128" s="130"/>
      <c r="GM128" s="130"/>
      <c r="GN128" s="130"/>
      <c r="GO128" s="130"/>
      <c r="GP128" s="130"/>
      <c r="GQ128" s="130"/>
      <c r="GR128" s="130"/>
      <c r="GS128" s="130"/>
      <c r="GT128" s="130"/>
      <c r="GU128" s="130"/>
      <c r="GV128" s="130"/>
      <c r="GW128" s="130"/>
      <c r="GX128" s="130"/>
      <c r="GY128" s="130"/>
      <c r="GZ128" s="130"/>
      <c r="HA128" s="130"/>
      <c r="HB128" s="130"/>
      <c r="HC128" s="130"/>
      <c r="HD128" s="130"/>
      <c r="HE128" s="130"/>
      <c r="HF128" s="130"/>
      <c r="HG128" s="130"/>
      <c r="HH128" s="130"/>
      <c r="HI128" s="130"/>
      <c r="HJ128" s="130"/>
      <c r="HK128" s="130"/>
      <c r="HL128" s="130"/>
      <c r="HM128" s="130"/>
      <c r="HN128" s="130"/>
      <c r="HO128" s="130"/>
      <c r="HP128" s="130"/>
      <c r="HQ128" s="130"/>
      <c r="HR128" s="130"/>
      <c r="HS128" s="130"/>
      <c r="HT128" s="130"/>
      <c r="HU128" s="130"/>
      <c r="HV128" s="130"/>
      <c r="HW128" s="130"/>
      <c r="HX128" s="130"/>
      <c r="HY128" s="130"/>
      <c r="HZ128" s="130"/>
      <c r="IA128" s="130"/>
      <c r="IB128" s="130"/>
      <c r="IC128" s="130"/>
      <c r="ID128" s="130"/>
      <c r="IE128" s="130"/>
      <c r="IF128" s="130"/>
      <c r="IG128" s="130"/>
      <c r="IH128" s="130"/>
      <c r="II128" s="130"/>
      <c r="IJ128" s="130"/>
      <c r="IK128" s="130"/>
      <c r="IL128" s="130"/>
      <c r="IM128" s="130"/>
      <c r="IN128" s="130"/>
      <c r="IO128" s="130"/>
      <c r="IP128" s="130"/>
      <c r="IQ128" s="130"/>
      <c r="IR128" s="130"/>
      <c r="IS128" s="130"/>
      <c r="IT128" s="130"/>
      <c r="IU128" s="130"/>
      <c r="IV128" s="130"/>
    </row>
    <row r="129" spans="1:256" ht="15">
      <c r="A129" s="148"/>
      <c r="B129" s="138" t="s">
        <v>285</v>
      </c>
      <c r="C129" s="142" t="s">
        <v>321</v>
      </c>
      <c r="D129" s="142"/>
      <c r="E129" s="142"/>
      <c r="F129" s="174">
        <f>F131+F135+F138+F142+F146+F154+F157</f>
        <v>2239671.1500000004</v>
      </c>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130"/>
      <c r="BI129" s="130"/>
      <c r="BJ129" s="130"/>
      <c r="BK129" s="130"/>
      <c r="BL129" s="130"/>
      <c r="BM129" s="130"/>
      <c r="BN129" s="130"/>
      <c r="BO129" s="130"/>
      <c r="BP129" s="130"/>
      <c r="BQ129" s="130"/>
      <c r="BR129" s="130"/>
      <c r="BS129" s="130"/>
      <c r="BT129" s="130"/>
      <c r="BU129" s="130"/>
      <c r="BV129" s="130"/>
      <c r="BW129" s="130"/>
      <c r="BX129" s="130"/>
      <c r="BY129" s="130"/>
      <c r="BZ129" s="130"/>
      <c r="CA129" s="130"/>
      <c r="CB129" s="130"/>
      <c r="CC129" s="130"/>
      <c r="CD129" s="130"/>
      <c r="CE129" s="130"/>
      <c r="CF129" s="130"/>
      <c r="CG129" s="130"/>
      <c r="CH129" s="130"/>
      <c r="CI129" s="130"/>
      <c r="CJ129" s="130"/>
      <c r="CK129" s="130"/>
      <c r="CL129" s="130"/>
      <c r="CM129" s="130"/>
      <c r="CN129" s="130"/>
      <c r="CO129" s="130"/>
      <c r="CP129" s="130"/>
      <c r="CQ129" s="130"/>
      <c r="CR129" s="130"/>
      <c r="CS129" s="130"/>
      <c r="CT129" s="130"/>
      <c r="CU129" s="130"/>
      <c r="CV129" s="130"/>
      <c r="CW129" s="130"/>
      <c r="CX129" s="130"/>
      <c r="CY129" s="130"/>
      <c r="CZ129" s="130"/>
      <c r="DA129" s="130"/>
      <c r="DB129" s="130"/>
      <c r="DC129" s="130"/>
      <c r="DD129" s="130"/>
      <c r="DE129" s="130"/>
      <c r="DF129" s="130"/>
      <c r="DG129" s="130"/>
      <c r="DH129" s="130"/>
      <c r="DI129" s="130"/>
      <c r="DJ129" s="130"/>
      <c r="DK129" s="130"/>
      <c r="DL129" s="130"/>
      <c r="DM129" s="130"/>
      <c r="DN129" s="130"/>
      <c r="DO129" s="130"/>
      <c r="DP129" s="130"/>
      <c r="DQ129" s="130"/>
      <c r="DR129" s="130"/>
      <c r="DS129" s="130"/>
      <c r="DT129" s="130"/>
      <c r="DU129" s="130"/>
      <c r="DV129" s="130"/>
      <c r="DW129" s="130"/>
      <c r="DX129" s="130"/>
      <c r="DY129" s="130"/>
      <c r="DZ129" s="130"/>
      <c r="EA129" s="130"/>
      <c r="EB129" s="130"/>
      <c r="EC129" s="130"/>
      <c r="ED129" s="130"/>
      <c r="EE129" s="130"/>
      <c r="EF129" s="130"/>
      <c r="EG129" s="130"/>
      <c r="EH129" s="130"/>
      <c r="EI129" s="130"/>
      <c r="EJ129" s="130"/>
      <c r="EK129" s="130"/>
      <c r="EL129" s="130"/>
      <c r="EM129" s="130"/>
      <c r="EN129" s="130"/>
      <c r="EO129" s="130"/>
      <c r="EP129" s="130"/>
      <c r="EQ129" s="130"/>
      <c r="ER129" s="130"/>
      <c r="ES129" s="130"/>
      <c r="ET129" s="130"/>
      <c r="EU129" s="130"/>
      <c r="EV129" s="130"/>
      <c r="EW129" s="130"/>
      <c r="EX129" s="130"/>
      <c r="EY129" s="130"/>
      <c r="EZ129" s="130"/>
      <c r="FA129" s="130"/>
      <c r="FB129" s="130"/>
      <c r="FC129" s="130"/>
      <c r="FD129" s="130"/>
      <c r="FE129" s="130"/>
      <c r="FF129" s="130"/>
      <c r="FG129" s="130"/>
      <c r="FH129" s="130"/>
      <c r="FI129" s="130"/>
      <c r="FJ129" s="130"/>
      <c r="FK129" s="130"/>
      <c r="FL129" s="130"/>
      <c r="FM129" s="130"/>
      <c r="FN129" s="130"/>
      <c r="FO129" s="130"/>
      <c r="FP129" s="130"/>
      <c r="FQ129" s="130"/>
      <c r="FR129" s="130"/>
      <c r="FS129" s="130"/>
      <c r="FT129" s="130"/>
      <c r="FU129" s="130"/>
      <c r="FV129" s="130"/>
      <c r="FW129" s="130"/>
      <c r="FX129" s="130"/>
      <c r="FY129" s="130"/>
      <c r="FZ129" s="130"/>
      <c r="GA129" s="130"/>
      <c r="GB129" s="130"/>
      <c r="GC129" s="130"/>
      <c r="GD129" s="130"/>
      <c r="GE129" s="130"/>
      <c r="GF129" s="130"/>
      <c r="GG129" s="130"/>
      <c r="GH129" s="130"/>
      <c r="GI129" s="130"/>
      <c r="GJ129" s="130"/>
      <c r="GK129" s="130"/>
      <c r="GL129" s="130"/>
      <c r="GM129" s="130"/>
      <c r="GN129" s="130"/>
      <c r="GO129" s="130"/>
      <c r="GP129" s="130"/>
      <c r="GQ129" s="130"/>
      <c r="GR129" s="130"/>
      <c r="GS129" s="130"/>
      <c r="GT129" s="130"/>
      <c r="GU129" s="130"/>
      <c r="GV129" s="130"/>
      <c r="GW129" s="130"/>
      <c r="GX129" s="130"/>
      <c r="GY129" s="130"/>
      <c r="GZ129" s="130"/>
      <c r="HA129" s="130"/>
      <c r="HB129" s="130"/>
      <c r="HC129" s="130"/>
      <c r="HD129" s="130"/>
      <c r="HE129" s="130"/>
      <c r="HF129" s="130"/>
      <c r="HG129" s="130"/>
      <c r="HH129" s="130"/>
      <c r="HI129" s="130"/>
      <c r="HJ129" s="130"/>
      <c r="HK129" s="130"/>
      <c r="HL129" s="130"/>
      <c r="HM129" s="130"/>
      <c r="HN129" s="130"/>
      <c r="HO129" s="130"/>
      <c r="HP129" s="130"/>
      <c r="HQ129" s="130"/>
      <c r="HR129" s="130"/>
      <c r="HS129" s="130"/>
      <c r="HT129" s="130"/>
      <c r="HU129" s="130"/>
      <c r="HV129" s="130"/>
      <c r="HW129" s="130"/>
      <c r="HX129" s="130"/>
      <c r="HY129" s="130"/>
      <c r="HZ129" s="130"/>
      <c r="IA129" s="130"/>
      <c r="IB129" s="130"/>
      <c r="IC129" s="130"/>
      <c r="ID129" s="130"/>
      <c r="IE129" s="130"/>
      <c r="IF129" s="130"/>
      <c r="IG129" s="130"/>
      <c r="IH129" s="130"/>
      <c r="II129" s="130"/>
      <c r="IJ129" s="130"/>
      <c r="IK129" s="130"/>
      <c r="IL129" s="130"/>
      <c r="IM129" s="130"/>
      <c r="IN129" s="130"/>
      <c r="IO129" s="130"/>
      <c r="IP129" s="130"/>
      <c r="IQ129" s="130"/>
      <c r="IR129" s="130"/>
      <c r="IS129" s="130"/>
      <c r="IT129" s="130"/>
      <c r="IU129" s="130"/>
      <c r="IV129" s="130"/>
    </row>
    <row r="130" spans="1:256" ht="30">
      <c r="A130" s="148"/>
      <c r="B130" s="161" t="s">
        <v>322</v>
      </c>
      <c r="C130" s="162" t="s">
        <v>323</v>
      </c>
      <c r="D130" s="163"/>
      <c r="E130" s="163"/>
      <c r="F130" s="175">
        <f>F132+F133</f>
        <v>195080</v>
      </c>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BS130" s="116"/>
      <c r="BT130" s="116"/>
      <c r="BU130" s="116"/>
      <c r="BV130" s="116"/>
      <c r="BW130" s="116"/>
      <c r="BX130" s="116"/>
      <c r="BY130" s="116"/>
      <c r="BZ130" s="116"/>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c r="CV130" s="116"/>
      <c r="CW130" s="116"/>
      <c r="CX130" s="116"/>
      <c r="CY130" s="116"/>
      <c r="CZ130" s="116"/>
      <c r="DA130" s="116"/>
      <c r="DB130" s="116"/>
      <c r="DC130" s="116"/>
      <c r="DD130" s="116"/>
      <c r="DE130" s="116"/>
      <c r="DF130" s="116"/>
      <c r="DG130" s="116"/>
      <c r="DH130" s="116"/>
      <c r="DI130" s="116"/>
      <c r="DJ130" s="116"/>
      <c r="DK130" s="116"/>
      <c r="DL130" s="116"/>
      <c r="DM130" s="116"/>
      <c r="DN130" s="116"/>
      <c r="DO130" s="116"/>
      <c r="DP130" s="116"/>
      <c r="DQ130" s="116"/>
      <c r="DR130" s="116"/>
      <c r="DS130" s="116"/>
      <c r="DT130" s="116"/>
      <c r="DU130" s="116"/>
      <c r="DV130" s="116"/>
      <c r="DW130" s="116"/>
      <c r="DX130" s="116"/>
      <c r="DY130" s="116"/>
      <c r="DZ130" s="116"/>
      <c r="EA130" s="116"/>
      <c r="EB130" s="116"/>
      <c r="EC130" s="116"/>
      <c r="ED130" s="116"/>
      <c r="EE130" s="116"/>
      <c r="EF130" s="116"/>
      <c r="EG130" s="116"/>
      <c r="EH130" s="116"/>
      <c r="EI130" s="116"/>
      <c r="EJ130" s="116"/>
      <c r="EK130" s="116"/>
      <c r="EL130" s="116"/>
      <c r="EM130" s="116"/>
      <c r="EN130" s="116"/>
      <c r="EO130" s="116"/>
      <c r="EP130" s="116"/>
      <c r="EQ130" s="116"/>
      <c r="ER130" s="116"/>
      <c r="ES130" s="116"/>
      <c r="ET130" s="116"/>
      <c r="EU130" s="116"/>
      <c r="EV130" s="116"/>
      <c r="EW130" s="116"/>
      <c r="EX130" s="116"/>
      <c r="EY130" s="116"/>
      <c r="EZ130" s="116"/>
      <c r="FA130" s="116"/>
      <c r="FB130" s="116"/>
      <c r="FC130" s="116"/>
      <c r="FD130" s="116"/>
      <c r="FE130" s="116"/>
      <c r="FF130" s="116"/>
      <c r="FG130" s="116"/>
      <c r="FH130" s="116"/>
      <c r="FI130" s="116"/>
      <c r="FJ130" s="116"/>
      <c r="FK130" s="116"/>
      <c r="FL130" s="116"/>
      <c r="FM130" s="116"/>
      <c r="FN130" s="116"/>
      <c r="FO130" s="116"/>
      <c r="FP130" s="116"/>
      <c r="FQ130" s="116"/>
      <c r="FR130" s="116"/>
      <c r="FS130" s="116"/>
      <c r="FT130" s="116"/>
      <c r="FU130" s="116"/>
      <c r="FV130" s="116"/>
      <c r="FW130" s="116"/>
      <c r="FX130" s="116"/>
      <c r="FY130" s="116"/>
      <c r="FZ130" s="116"/>
      <c r="GA130" s="116"/>
      <c r="GB130" s="116"/>
      <c r="GC130" s="116"/>
      <c r="GD130" s="116"/>
      <c r="GE130" s="116"/>
      <c r="GF130" s="116"/>
      <c r="GG130" s="116"/>
      <c r="GH130" s="116"/>
      <c r="GI130" s="116"/>
      <c r="GJ130" s="116"/>
      <c r="GK130" s="116"/>
      <c r="GL130" s="116"/>
      <c r="GM130" s="116"/>
      <c r="GN130" s="116"/>
      <c r="GO130" s="116"/>
      <c r="GP130" s="116"/>
      <c r="GQ130" s="116"/>
      <c r="GR130" s="116"/>
      <c r="GS130" s="116"/>
      <c r="GT130" s="116"/>
      <c r="GU130" s="116"/>
      <c r="GV130" s="116"/>
      <c r="GW130" s="116"/>
      <c r="GX130" s="116"/>
      <c r="GY130" s="116"/>
      <c r="GZ130" s="116"/>
      <c r="HA130" s="116"/>
      <c r="HB130" s="116"/>
      <c r="HC130" s="116"/>
      <c r="HD130" s="116"/>
      <c r="HE130" s="116"/>
      <c r="HF130" s="116"/>
      <c r="HG130" s="116"/>
      <c r="HH130" s="116"/>
      <c r="HI130" s="116"/>
      <c r="HJ130" s="116"/>
      <c r="HK130" s="116"/>
      <c r="HL130" s="116"/>
      <c r="HM130" s="116"/>
      <c r="HN130" s="116"/>
      <c r="HO130" s="116"/>
      <c r="HP130" s="116"/>
      <c r="HQ130" s="116"/>
      <c r="HR130" s="116"/>
      <c r="HS130" s="116"/>
      <c r="HT130" s="116"/>
      <c r="HU130" s="116"/>
      <c r="HV130" s="116"/>
      <c r="HW130" s="116"/>
      <c r="HX130" s="116"/>
      <c r="HY130" s="116"/>
      <c r="HZ130" s="116"/>
      <c r="IA130" s="116"/>
      <c r="IB130" s="116"/>
      <c r="IC130" s="116"/>
      <c r="ID130" s="116"/>
      <c r="IE130" s="116"/>
      <c r="IF130" s="116"/>
      <c r="IG130" s="116"/>
      <c r="IH130" s="116"/>
      <c r="II130" s="116"/>
      <c r="IJ130" s="116"/>
      <c r="IK130" s="116"/>
      <c r="IL130" s="116"/>
      <c r="IM130" s="116"/>
      <c r="IN130" s="116"/>
      <c r="IO130" s="116"/>
      <c r="IP130" s="116"/>
      <c r="IQ130" s="116"/>
      <c r="IR130" s="116"/>
      <c r="IS130" s="116"/>
      <c r="IT130" s="116"/>
      <c r="IU130" s="116"/>
      <c r="IV130" s="116"/>
    </row>
    <row r="131" spans="1:256" ht="14.25">
      <c r="A131" s="148"/>
      <c r="B131" s="134" t="s">
        <v>324</v>
      </c>
      <c r="C131" s="162" t="s">
        <v>323</v>
      </c>
      <c r="D131" s="141" t="s">
        <v>46</v>
      </c>
      <c r="E131" s="141"/>
      <c r="F131" s="173">
        <f>F132+F133</f>
        <v>195080</v>
      </c>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c r="BM131" s="116"/>
      <c r="BN131" s="116"/>
      <c r="BO131" s="116"/>
      <c r="BP131" s="116"/>
      <c r="BQ131" s="116"/>
      <c r="BR131" s="116"/>
      <c r="BS131" s="116"/>
      <c r="BT131" s="116"/>
      <c r="BU131" s="116"/>
      <c r="BV131" s="116"/>
      <c r="BW131" s="116"/>
      <c r="BX131" s="116"/>
      <c r="BY131" s="116"/>
      <c r="BZ131" s="116"/>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116"/>
      <c r="DQ131" s="116"/>
      <c r="DR131" s="116"/>
      <c r="DS131" s="116"/>
      <c r="DT131" s="116"/>
      <c r="DU131" s="116"/>
      <c r="DV131" s="116"/>
      <c r="DW131" s="116"/>
      <c r="DX131" s="116"/>
      <c r="DY131" s="116"/>
      <c r="DZ131" s="116"/>
      <c r="EA131" s="116"/>
      <c r="EB131" s="116"/>
      <c r="EC131" s="116"/>
      <c r="ED131" s="116"/>
      <c r="EE131" s="116"/>
      <c r="EF131" s="116"/>
      <c r="EG131" s="116"/>
      <c r="EH131" s="116"/>
      <c r="EI131" s="116"/>
      <c r="EJ131" s="116"/>
      <c r="EK131" s="116"/>
      <c r="EL131" s="116"/>
      <c r="EM131" s="116"/>
      <c r="EN131" s="116"/>
      <c r="EO131" s="116"/>
      <c r="EP131" s="116"/>
      <c r="EQ131" s="116"/>
      <c r="ER131" s="116"/>
      <c r="ES131" s="116"/>
      <c r="ET131" s="116"/>
      <c r="EU131" s="116"/>
      <c r="EV131" s="116"/>
      <c r="EW131" s="116"/>
      <c r="EX131" s="116"/>
      <c r="EY131" s="116"/>
      <c r="EZ131" s="116"/>
      <c r="FA131" s="116"/>
      <c r="FB131" s="116"/>
      <c r="FC131" s="116"/>
      <c r="FD131" s="116"/>
      <c r="FE131" s="116"/>
      <c r="FF131" s="116"/>
      <c r="FG131" s="116"/>
      <c r="FH131" s="116"/>
      <c r="FI131" s="116"/>
      <c r="FJ131" s="116"/>
      <c r="FK131" s="116"/>
      <c r="FL131" s="116"/>
      <c r="FM131" s="116"/>
      <c r="FN131" s="116"/>
      <c r="FO131" s="116"/>
      <c r="FP131" s="116"/>
      <c r="FQ131" s="116"/>
      <c r="FR131" s="116"/>
      <c r="FS131" s="116"/>
      <c r="FT131" s="116"/>
      <c r="FU131" s="116"/>
      <c r="FV131" s="116"/>
      <c r="FW131" s="116"/>
      <c r="FX131" s="116"/>
      <c r="FY131" s="116"/>
      <c r="FZ131" s="116"/>
      <c r="GA131" s="116"/>
      <c r="GB131" s="116"/>
      <c r="GC131" s="116"/>
      <c r="GD131" s="116"/>
      <c r="GE131" s="116"/>
      <c r="GF131" s="116"/>
      <c r="GG131" s="116"/>
      <c r="GH131" s="116"/>
      <c r="GI131" s="116"/>
      <c r="GJ131" s="116"/>
      <c r="GK131" s="116"/>
      <c r="GL131" s="116"/>
      <c r="GM131" s="116"/>
      <c r="GN131" s="116"/>
      <c r="GO131" s="116"/>
      <c r="GP131" s="116"/>
      <c r="GQ131" s="116"/>
      <c r="GR131" s="116"/>
      <c r="GS131" s="116"/>
      <c r="GT131" s="116"/>
      <c r="GU131" s="116"/>
      <c r="GV131" s="116"/>
      <c r="GW131" s="116"/>
      <c r="GX131" s="116"/>
      <c r="GY131" s="116"/>
      <c r="GZ131" s="116"/>
      <c r="HA131" s="116"/>
      <c r="HB131" s="116"/>
      <c r="HC131" s="116"/>
      <c r="HD131" s="116"/>
      <c r="HE131" s="116"/>
      <c r="HF131" s="116"/>
      <c r="HG131" s="116"/>
      <c r="HH131" s="116"/>
      <c r="HI131" s="116"/>
      <c r="HJ131" s="116"/>
      <c r="HK131" s="116"/>
      <c r="HL131" s="116"/>
      <c r="HM131" s="116"/>
      <c r="HN131" s="116"/>
      <c r="HO131" s="116"/>
      <c r="HP131" s="116"/>
      <c r="HQ131" s="116"/>
      <c r="HR131" s="116"/>
      <c r="HS131" s="116"/>
      <c r="HT131" s="116"/>
      <c r="HU131" s="116"/>
      <c r="HV131" s="116"/>
      <c r="HW131" s="116"/>
      <c r="HX131" s="116"/>
      <c r="HY131" s="116"/>
      <c r="HZ131" s="116"/>
      <c r="IA131" s="116"/>
      <c r="IB131" s="116"/>
      <c r="IC131" s="116"/>
      <c r="ID131" s="116"/>
      <c r="IE131" s="116"/>
      <c r="IF131" s="116"/>
      <c r="IG131" s="116"/>
      <c r="IH131" s="116"/>
      <c r="II131" s="116"/>
      <c r="IJ131" s="116"/>
      <c r="IK131" s="116"/>
      <c r="IL131" s="116"/>
      <c r="IM131" s="116"/>
      <c r="IN131" s="116"/>
      <c r="IO131" s="116"/>
      <c r="IP131" s="116"/>
      <c r="IQ131" s="116"/>
      <c r="IR131" s="116"/>
      <c r="IS131" s="116"/>
      <c r="IT131" s="116"/>
      <c r="IU131" s="116"/>
      <c r="IV131" s="116"/>
    </row>
    <row r="132" spans="1:256" ht="15">
      <c r="A132" s="148"/>
      <c r="B132" s="143" t="s">
        <v>111</v>
      </c>
      <c r="C132" s="162" t="s">
        <v>323</v>
      </c>
      <c r="D132" s="163" t="s">
        <v>46</v>
      </c>
      <c r="E132" s="164" t="s">
        <v>114</v>
      </c>
      <c r="F132" s="175">
        <v>191080</v>
      </c>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c r="BM132" s="116"/>
      <c r="BN132" s="116"/>
      <c r="BO132" s="116"/>
      <c r="BP132" s="116"/>
      <c r="BQ132" s="116"/>
      <c r="BR132" s="116"/>
      <c r="BS132" s="116"/>
      <c r="BT132" s="116"/>
      <c r="BU132" s="116"/>
      <c r="BV132" s="116"/>
      <c r="BW132" s="116"/>
      <c r="BX132" s="116"/>
      <c r="BY132" s="116"/>
      <c r="BZ132" s="116"/>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116"/>
      <c r="DD132" s="116"/>
      <c r="DE132" s="116"/>
      <c r="DF132" s="116"/>
      <c r="DG132" s="116"/>
      <c r="DH132" s="116"/>
      <c r="DI132" s="116"/>
      <c r="DJ132" s="116"/>
      <c r="DK132" s="116"/>
      <c r="DL132" s="116"/>
      <c r="DM132" s="116"/>
      <c r="DN132" s="116"/>
      <c r="DO132" s="116"/>
      <c r="DP132" s="116"/>
      <c r="DQ132" s="116"/>
      <c r="DR132" s="116"/>
      <c r="DS132" s="116"/>
      <c r="DT132" s="116"/>
      <c r="DU132" s="116"/>
      <c r="DV132" s="116"/>
      <c r="DW132" s="116"/>
      <c r="DX132" s="116"/>
      <c r="DY132" s="116"/>
      <c r="DZ132" s="116"/>
      <c r="EA132" s="116"/>
      <c r="EB132" s="116"/>
      <c r="EC132" s="116"/>
      <c r="ED132" s="116"/>
      <c r="EE132" s="116"/>
      <c r="EF132" s="116"/>
      <c r="EG132" s="116"/>
      <c r="EH132" s="116"/>
      <c r="EI132" s="116"/>
      <c r="EJ132" s="116"/>
      <c r="EK132" s="116"/>
      <c r="EL132" s="116"/>
      <c r="EM132" s="116"/>
      <c r="EN132" s="116"/>
      <c r="EO132" s="116"/>
      <c r="EP132" s="116"/>
      <c r="EQ132" s="116"/>
      <c r="ER132" s="116"/>
      <c r="ES132" s="116"/>
      <c r="ET132" s="116"/>
      <c r="EU132" s="116"/>
      <c r="EV132" s="116"/>
      <c r="EW132" s="116"/>
      <c r="EX132" s="116"/>
      <c r="EY132" s="116"/>
      <c r="EZ132" s="116"/>
      <c r="FA132" s="116"/>
      <c r="FB132" s="116"/>
      <c r="FC132" s="116"/>
      <c r="FD132" s="116"/>
      <c r="FE132" s="116"/>
      <c r="FF132" s="116"/>
      <c r="FG132" s="116"/>
      <c r="FH132" s="116"/>
      <c r="FI132" s="116"/>
      <c r="FJ132" s="116"/>
      <c r="FK132" s="116"/>
      <c r="FL132" s="116"/>
      <c r="FM132" s="116"/>
      <c r="FN132" s="116"/>
      <c r="FO132" s="116"/>
      <c r="FP132" s="116"/>
      <c r="FQ132" s="116"/>
      <c r="FR132" s="116"/>
      <c r="FS132" s="116"/>
      <c r="FT132" s="116"/>
      <c r="FU132" s="116"/>
      <c r="FV132" s="116"/>
      <c r="FW132" s="116"/>
      <c r="FX132" s="116"/>
      <c r="FY132" s="116"/>
      <c r="FZ132" s="116"/>
      <c r="GA132" s="116"/>
      <c r="GB132" s="116"/>
      <c r="GC132" s="116"/>
      <c r="GD132" s="116"/>
      <c r="GE132" s="116"/>
      <c r="GF132" s="116"/>
      <c r="GG132" s="116"/>
      <c r="GH132" s="116"/>
      <c r="GI132" s="116"/>
      <c r="GJ132" s="116"/>
      <c r="GK132" s="116"/>
      <c r="GL132" s="116"/>
      <c r="GM132" s="116"/>
      <c r="GN132" s="116"/>
      <c r="GO132" s="116"/>
      <c r="GP132" s="116"/>
      <c r="GQ132" s="116"/>
      <c r="GR132" s="116"/>
      <c r="GS132" s="116"/>
      <c r="GT132" s="116"/>
      <c r="GU132" s="116"/>
      <c r="GV132" s="116"/>
      <c r="GW132" s="116"/>
      <c r="GX132" s="116"/>
      <c r="GY132" s="116"/>
      <c r="GZ132" s="116"/>
      <c r="HA132" s="116"/>
      <c r="HB132" s="116"/>
      <c r="HC132" s="116"/>
      <c r="HD132" s="116"/>
      <c r="HE132" s="116"/>
      <c r="HF132" s="116"/>
      <c r="HG132" s="116"/>
      <c r="HH132" s="116"/>
      <c r="HI132" s="116"/>
      <c r="HJ132" s="116"/>
      <c r="HK132" s="116"/>
      <c r="HL132" s="116"/>
      <c r="HM132" s="116"/>
      <c r="HN132" s="116"/>
      <c r="HO132" s="116"/>
      <c r="HP132" s="116"/>
      <c r="HQ132" s="116"/>
      <c r="HR132" s="116"/>
      <c r="HS132" s="116"/>
      <c r="HT132" s="116"/>
      <c r="HU132" s="116"/>
      <c r="HV132" s="116"/>
      <c r="HW132" s="116"/>
      <c r="HX132" s="116"/>
      <c r="HY132" s="116"/>
      <c r="HZ132" s="116"/>
      <c r="IA132" s="116"/>
      <c r="IB132" s="116"/>
      <c r="IC132" s="116"/>
      <c r="ID132" s="116"/>
      <c r="IE132" s="116"/>
      <c r="IF132" s="116"/>
      <c r="IG132" s="116"/>
      <c r="IH132" s="116"/>
      <c r="II132" s="116"/>
      <c r="IJ132" s="116"/>
      <c r="IK132" s="116"/>
      <c r="IL132" s="116"/>
      <c r="IM132" s="116"/>
      <c r="IN132" s="116"/>
      <c r="IO132" s="116"/>
      <c r="IP132" s="116"/>
      <c r="IQ132" s="116"/>
      <c r="IR132" s="116"/>
      <c r="IS132" s="116"/>
      <c r="IT132" s="116"/>
      <c r="IU132" s="116"/>
      <c r="IV132" s="116"/>
    </row>
    <row r="133" spans="1:256" ht="30">
      <c r="A133" s="148"/>
      <c r="B133" s="139" t="s">
        <v>104</v>
      </c>
      <c r="C133" s="162" t="s">
        <v>323</v>
      </c>
      <c r="D133" s="163" t="s">
        <v>46</v>
      </c>
      <c r="E133" s="164" t="s">
        <v>108</v>
      </c>
      <c r="F133" s="175">
        <v>4000</v>
      </c>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c r="BT133" s="116"/>
      <c r="BU133" s="116"/>
      <c r="BV133" s="116"/>
      <c r="BW133" s="116"/>
      <c r="BX133" s="116"/>
      <c r="BY133" s="116"/>
      <c r="BZ133" s="116"/>
      <c r="CA133" s="116"/>
      <c r="CB133" s="116"/>
      <c r="CC133" s="116"/>
      <c r="CD133" s="116"/>
      <c r="CE133" s="116"/>
      <c r="CF133" s="116"/>
      <c r="CG133" s="116"/>
      <c r="CH133" s="116"/>
      <c r="CI133" s="116"/>
      <c r="CJ133" s="116"/>
      <c r="CK133" s="116"/>
      <c r="CL133" s="116"/>
      <c r="CM133" s="116"/>
      <c r="CN133" s="116"/>
      <c r="CO133" s="116"/>
      <c r="CP133" s="116"/>
      <c r="CQ133" s="116"/>
      <c r="CR133" s="116"/>
      <c r="CS133" s="116"/>
      <c r="CT133" s="116"/>
      <c r="CU133" s="116"/>
      <c r="CV133" s="116"/>
      <c r="CW133" s="116"/>
      <c r="CX133" s="116"/>
      <c r="CY133" s="116"/>
      <c r="CZ133" s="116"/>
      <c r="DA133" s="116"/>
      <c r="DB133" s="116"/>
      <c r="DC133" s="116"/>
      <c r="DD133" s="116"/>
      <c r="DE133" s="116"/>
      <c r="DF133" s="116"/>
      <c r="DG133" s="116"/>
      <c r="DH133" s="116"/>
      <c r="DI133" s="116"/>
      <c r="DJ133" s="116"/>
      <c r="DK133" s="116"/>
      <c r="DL133" s="116"/>
      <c r="DM133" s="116"/>
      <c r="DN133" s="116"/>
      <c r="DO133" s="116"/>
      <c r="DP133" s="116"/>
      <c r="DQ133" s="116"/>
      <c r="DR133" s="116"/>
      <c r="DS133" s="116"/>
      <c r="DT133" s="116"/>
      <c r="DU133" s="116"/>
      <c r="DV133" s="116"/>
      <c r="DW133" s="116"/>
      <c r="DX133" s="116"/>
      <c r="DY133" s="116"/>
      <c r="DZ133" s="116"/>
      <c r="EA133" s="116"/>
      <c r="EB133" s="116"/>
      <c r="EC133" s="116"/>
      <c r="ED133" s="116"/>
      <c r="EE133" s="116"/>
      <c r="EF133" s="116"/>
      <c r="EG133" s="116"/>
      <c r="EH133" s="116"/>
      <c r="EI133" s="116"/>
      <c r="EJ133" s="116"/>
      <c r="EK133" s="116"/>
      <c r="EL133" s="116"/>
      <c r="EM133" s="116"/>
      <c r="EN133" s="116"/>
      <c r="EO133" s="116"/>
      <c r="EP133" s="116"/>
      <c r="EQ133" s="116"/>
      <c r="ER133" s="116"/>
      <c r="ES133" s="116"/>
      <c r="ET133" s="116"/>
      <c r="EU133" s="116"/>
      <c r="EV133" s="116"/>
      <c r="EW133" s="116"/>
      <c r="EX133" s="116"/>
      <c r="EY133" s="116"/>
      <c r="EZ133" s="116"/>
      <c r="FA133" s="116"/>
      <c r="FB133" s="116"/>
      <c r="FC133" s="116"/>
      <c r="FD133" s="116"/>
      <c r="FE133" s="116"/>
      <c r="FF133" s="116"/>
      <c r="FG133" s="116"/>
      <c r="FH133" s="116"/>
      <c r="FI133" s="116"/>
      <c r="FJ133" s="116"/>
      <c r="FK133" s="116"/>
      <c r="FL133" s="116"/>
      <c r="FM133" s="116"/>
      <c r="FN133" s="116"/>
      <c r="FO133" s="116"/>
      <c r="FP133" s="116"/>
      <c r="FQ133" s="116"/>
      <c r="FR133" s="116"/>
      <c r="FS133" s="116"/>
      <c r="FT133" s="116"/>
      <c r="FU133" s="116"/>
      <c r="FV133" s="116"/>
      <c r="FW133" s="116"/>
      <c r="FX133" s="116"/>
      <c r="FY133" s="116"/>
      <c r="FZ133" s="116"/>
      <c r="GA133" s="116"/>
      <c r="GB133" s="116"/>
      <c r="GC133" s="116"/>
      <c r="GD133" s="116"/>
      <c r="GE133" s="116"/>
      <c r="GF133" s="116"/>
      <c r="GG133" s="116"/>
      <c r="GH133" s="116"/>
      <c r="GI133" s="116"/>
      <c r="GJ133" s="116"/>
      <c r="GK133" s="116"/>
      <c r="GL133" s="116"/>
      <c r="GM133" s="116"/>
      <c r="GN133" s="116"/>
      <c r="GO133" s="116"/>
      <c r="GP133" s="116"/>
      <c r="GQ133" s="116"/>
      <c r="GR133" s="116"/>
      <c r="GS133" s="116"/>
      <c r="GT133" s="116"/>
      <c r="GU133" s="116"/>
      <c r="GV133" s="116"/>
      <c r="GW133" s="116"/>
      <c r="GX133" s="116"/>
      <c r="GY133" s="116"/>
      <c r="GZ133" s="116"/>
      <c r="HA133" s="116"/>
      <c r="HB133" s="116"/>
      <c r="HC133" s="116"/>
      <c r="HD133" s="116"/>
      <c r="HE133" s="116"/>
      <c r="HF133" s="116"/>
      <c r="HG133" s="116"/>
      <c r="HH133" s="116"/>
      <c r="HI133" s="116"/>
      <c r="HJ133" s="116"/>
      <c r="HK133" s="116"/>
      <c r="HL133" s="116"/>
      <c r="HM133" s="116"/>
      <c r="HN133" s="116"/>
      <c r="HO133" s="116"/>
      <c r="HP133" s="116"/>
      <c r="HQ133" s="116"/>
      <c r="HR133" s="116"/>
      <c r="HS133" s="116"/>
      <c r="HT133" s="116"/>
      <c r="HU133" s="116"/>
      <c r="HV133" s="116"/>
      <c r="HW133" s="116"/>
      <c r="HX133" s="116"/>
      <c r="HY133" s="116"/>
      <c r="HZ133" s="116"/>
      <c r="IA133" s="116"/>
      <c r="IB133" s="116"/>
      <c r="IC133" s="116"/>
      <c r="ID133" s="116"/>
      <c r="IE133" s="116"/>
      <c r="IF133" s="116"/>
      <c r="IG133" s="116"/>
      <c r="IH133" s="116"/>
      <c r="II133" s="116"/>
      <c r="IJ133" s="116"/>
      <c r="IK133" s="116"/>
      <c r="IL133" s="116"/>
      <c r="IM133" s="116"/>
      <c r="IN133" s="116"/>
      <c r="IO133" s="116"/>
      <c r="IP133" s="116"/>
      <c r="IQ133" s="116"/>
      <c r="IR133" s="116"/>
      <c r="IS133" s="116"/>
      <c r="IT133" s="116"/>
      <c r="IU133" s="116"/>
      <c r="IV133" s="116"/>
    </row>
    <row r="134" spans="1:256" ht="15">
      <c r="A134" s="148"/>
      <c r="B134" s="135" t="s">
        <v>325</v>
      </c>
      <c r="C134" s="142" t="s">
        <v>326</v>
      </c>
      <c r="D134" s="142" t="s">
        <v>9</v>
      </c>
      <c r="E134" s="142"/>
      <c r="F134" s="174">
        <f>F136</f>
        <v>73300</v>
      </c>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130"/>
      <c r="AR134" s="130"/>
      <c r="AS134" s="130"/>
      <c r="AT134" s="130"/>
      <c r="AU134" s="130"/>
      <c r="AV134" s="130"/>
      <c r="AW134" s="130"/>
      <c r="AX134" s="130"/>
      <c r="AY134" s="130"/>
      <c r="AZ134" s="130"/>
      <c r="BA134" s="130"/>
      <c r="BB134" s="130"/>
      <c r="BC134" s="130"/>
      <c r="BD134" s="130"/>
      <c r="BE134" s="130"/>
      <c r="BF134" s="130"/>
      <c r="BG134" s="130"/>
      <c r="BH134" s="130"/>
      <c r="BI134" s="130"/>
      <c r="BJ134" s="130"/>
      <c r="BK134" s="130"/>
      <c r="BL134" s="130"/>
      <c r="BM134" s="130"/>
      <c r="BN134" s="130"/>
      <c r="BO134" s="130"/>
      <c r="BP134" s="130"/>
      <c r="BQ134" s="130"/>
      <c r="BR134" s="130"/>
      <c r="BS134" s="130"/>
      <c r="BT134" s="130"/>
      <c r="BU134" s="130"/>
      <c r="BV134" s="130"/>
      <c r="BW134" s="130"/>
      <c r="BX134" s="130"/>
      <c r="BY134" s="130"/>
      <c r="BZ134" s="130"/>
      <c r="CA134" s="130"/>
      <c r="CB134" s="130"/>
      <c r="CC134" s="130"/>
      <c r="CD134" s="130"/>
      <c r="CE134" s="130"/>
      <c r="CF134" s="130"/>
      <c r="CG134" s="130"/>
      <c r="CH134" s="130"/>
      <c r="CI134" s="130"/>
      <c r="CJ134" s="130"/>
      <c r="CK134" s="130"/>
      <c r="CL134" s="130"/>
      <c r="CM134" s="130"/>
      <c r="CN134" s="130"/>
      <c r="CO134" s="130"/>
      <c r="CP134" s="130"/>
      <c r="CQ134" s="130"/>
      <c r="CR134" s="130"/>
      <c r="CS134" s="130"/>
      <c r="CT134" s="130"/>
      <c r="CU134" s="130"/>
      <c r="CV134" s="130"/>
      <c r="CW134" s="130"/>
      <c r="CX134" s="130"/>
      <c r="CY134" s="130"/>
      <c r="CZ134" s="130"/>
      <c r="DA134" s="130"/>
      <c r="DB134" s="130"/>
      <c r="DC134" s="130"/>
      <c r="DD134" s="130"/>
      <c r="DE134" s="130"/>
      <c r="DF134" s="130"/>
      <c r="DG134" s="130"/>
      <c r="DH134" s="130"/>
      <c r="DI134" s="130"/>
      <c r="DJ134" s="130"/>
      <c r="DK134" s="130"/>
      <c r="DL134" s="130"/>
      <c r="DM134" s="130"/>
      <c r="DN134" s="130"/>
      <c r="DO134" s="130"/>
      <c r="DP134" s="130"/>
      <c r="DQ134" s="130"/>
      <c r="DR134" s="130"/>
      <c r="DS134" s="130"/>
      <c r="DT134" s="130"/>
      <c r="DU134" s="130"/>
      <c r="DV134" s="130"/>
      <c r="DW134" s="130"/>
      <c r="DX134" s="130"/>
      <c r="DY134" s="130"/>
      <c r="DZ134" s="130"/>
      <c r="EA134" s="130"/>
      <c r="EB134" s="130"/>
      <c r="EC134" s="130"/>
      <c r="ED134" s="130"/>
      <c r="EE134" s="130"/>
      <c r="EF134" s="130"/>
      <c r="EG134" s="130"/>
      <c r="EH134" s="130"/>
      <c r="EI134" s="130"/>
      <c r="EJ134" s="130"/>
      <c r="EK134" s="130"/>
      <c r="EL134" s="130"/>
      <c r="EM134" s="130"/>
      <c r="EN134" s="130"/>
      <c r="EO134" s="130"/>
      <c r="EP134" s="130"/>
      <c r="EQ134" s="130"/>
      <c r="ER134" s="130"/>
      <c r="ES134" s="130"/>
      <c r="ET134" s="130"/>
      <c r="EU134" s="130"/>
      <c r="EV134" s="130"/>
      <c r="EW134" s="130"/>
      <c r="EX134" s="130"/>
      <c r="EY134" s="130"/>
      <c r="EZ134" s="130"/>
      <c r="FA134" s="130"/>
      <c r="FB134" s="130"/>
      <c r="FC134" s="130"/>
      <c r="FD134" s="130"/>
      <c r="FE134" s="130"/>
      <c r="FF134" s="130"/>
      <c r="FG134" s="130"/>
      <c r="FH134" s="130"/>
      <c r="FI134" s="130"/>
      <c r="FJ134" s="130"/>
      <c r="FK134" s="130"/>
      <c r="FL134" s="130"/>
      <c r="FM134" s="130"/>
      <c r="FN134" s="130"/>
      <c r="FO134" s="130"/>
      <c r="FP134" s="130"/>
      <c r="FQ134" s="130"/>
      <c r="FR134" s="130"/>
      <c r="FS134" s="130"/>
      <c r="FT134" s="130"/>
      <c r="FU134" s="130"/>
      <c r="FV134" s="130"/>
      <c r="FW134" s="130"/>
      <c r="FX134" s="130"/>
      <c r="FY134" s="130"/>
      <c r="FZ134" s="130"/>
      <c r="GA134" s="130"/>
      <c r="GB134" s="130"/>
      <c r="GC134" s="130"/>
      <c r="GD134" s="130"/>
      <c r="GE134" s="130"/>
      <c r="GF134" s="130"/>
      <c r="GG134" s="130"/>
      <c r="GH134" s="130"/>
      <c r="GI134" s="130"/>
      <c r="GJ134" s="130"/>
      <c r="GK134" s="130"/>
      <c r="GL134" s="130"/>
      <c r="GM134" s="130"/>
      <c r="GN134" s="130"/>
      <c r="GO134" s="130"/>
      <c r="GP134" s="130"/>
      <c r="GQ134" s="130"/>
      <c r="GR134" s="130"/>
      <c r="GS134" s="130"/>
      <c r="GT134" s="130"/>
      <c r="GU134" s="130"/>
      <c r="GV134" s="130"/>
      <c r="GW134" s="130"/>
      <c r="GX134" s="130"/>
      <c r="GY134" s="130"/>
      <c r="GZ134" s="130"/>
      <c r="HA134" s="130"/>
      <c r="HB134" s="130"/>
      <c r="HC134" s="130"/>
      <c r="HD134" s="130"/>
      <c r="HE134" s="130"/>
      <c r="HF134" s="130"/>
      <c r="HG134" s="130"/>
      <c r="HH134" s="130"/>
      <c r="HI134" s="130"/>
      <c r="HJ134" s="130"/>
      <c r="HK134" s="130"/>
      <c r="HL134" s="130"/>
      <c r="HM134" s="130"/>
      <c r="HN134" s="130"/>
      <c r="HO134" s="130"/>
      <c r="HP134" s="130"/>
      <c r="HQ134" s="130"/>
      <c r="HR134" s="130"/>
      <c r="HS134" s="130"/>
      <c r="HT134" s="130"/>
      <c r="HU134" s="130"/>
      <c r="HV134" s="130"/>
      <c r="HW134" s="130"/>
      <c r="HX134" s="130"/>
      <c r="HY134" s="130"/>
      <c r="HZ134" s="130"/>
      <c r="IA134" s="130"/>
      <c r="IB134" s="130"/>
      <c r="IC134" s="130"/>
      <c r="ID134" s="130"/>
      <c r="IE134" s="130"/>
      <c r="IF134" s="130"/>
      <c r="IG134" s="130"/>
      <c r="IH134" s="130"/>
      <c r="II134" s="130"/>
      <c r="IJ134" s="130"/>
      <c r="IK134" s="130"/>
      <c r="IL134" s="130"/>
      <c r="IM134" s="130"/>
      <c r="IN134" s="130"/>
      <c r="IO134" s="130"/>
      <c r="IP134" s="130"/>
      <c r="IQ134" s="130"/>
      <c r="IR134" s="130"/>
      <c r="IS134" s="130"/>
      <c r="IT134" s="130"/>
      <c r="IU134" s="130"/>
      <c r="IV134" s="130"/>
    </row>
    <row r="135" spans="1:256" ht="14.25">
      <c r="A135" s="148"/>
      <c r="B135" s="134" t="s">
        <v>150</v>
      </c>
      <c r="C135" s="142" t="s">
        <v>326</v>
      </c>
      <c r="D135" s="141" t="s">
        <v>9</v>
      </c>
      <c r="E135" s="136"/>
      <c r="F135" s="173">
        <f>F136</f>
        <v>73300</v>
      </c>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0"/>
      <c r="AY135" s="130"/>
      <c r="AZ135" s="130"/>
      <c r="BA135" s="130"/>
      <c r="BB135" s="130"/>
      <c r="BC135" s="130"/>
      <c r="BD135" s="130"/>
      <c r="BE135" s="130"/>
      <c r="BF135" s="130"/>
      <c r="BG135" s="130"/>
      <c r="BH135" s="130"/>
      <c r="BI135" s="130"/>
      <c r="BJ135" s="130"/>
      <c r="BK135" s="130"/>
      <c r="BL135" s="130"/>
      <c r="BM135" s="130"/>
      <c r="BN135" s="130"/>
      <c r="BO135" s="130"/>
      <c r="BP135" s="130"/>
      <c r="BQ135" s="130"/>
      <c r="BR135" s="130"/>
      <c r="BS135" s="130"/>
      <c r="BT135" s="130"/>
      <c r="BU135" s="130"/>
      <c r="BV135" s="130"/>
      <c r="BW135" s="130"/>
      <c r="BX135" s="130"/>
      <c r="BY135" s="130"/>
      <c r="BZ135" s="130"/>
      <c r="CA135" s="130"/>
      <c r="CB135" s="130"/>
      <c r="CC135" s="130"/>
      <c r="CD135" s="130"/>
      <c r="CE135" s="130"/>
      <c r="CF135" s="130"/>
      <c r="CG135" s="130"/>
      <c r="CH135" s="130"/>
      <c r="CI135" s="130"/>
      <c r="CJ135" s="130"/>
      <c r="CK135" s="130"/>
      <c r="CL135" s="130"/>
      <c r="CM135" s="130"/>
      <c r="CN135" s="130"/>
      <c r="CO135" s="130"/>
      <c r="CP135" s="130"/>
      <c r="CQ135" s="130"/>
      <c r="CR135" s="130"/>
      <c r="CS135" s="130"/>
      <c r="CT135" s="130"/>
      <c r="CU135" s="130"/>
      <c r="CV135" s="130"/>
      <c r="CW135" s="130"/>
      <c r="CX135" s="130"/>
      <c r="CY135" s="130"/>
      <c r="CZ135" s="130"/>
      <c r="DA135" s="130"/>
      <c r="DB135" s="130"/>
      <c r="DC135" s="130"/>
      <c r="DD135" s="130"/>
      <c r="DE135" s="130"/>
      <c r="DF135" s="130"/>
      <c r="DG135" s="130"/>
      <c r="DH135" s="130"/>
      <c r="DI135" s="130"/>
      <c r="DJ135" s="130"/>
      <c r="DK135" s="130"/>
      <c r="DL135" s="130"/>
      <c r="DM135" s="130"/>
      <c r="DN135" s="130"/>
      <c r="DO135" s="130"/>
      <c r="DP135" s="130"/>
      <c r="DQ135" s="130"/>
      <c r="DR135" s="130"/>
      <c r="DS135" s="130"/>
      <c r="DT135" s="130"/>
      <c r="DU135" s="130"/>
      <c r="DV135" s="130"/>
      <c r="DW135" s="130"/>
      <c r="DX135" s="130"/>
      <c r="DY135" s="130"/>
      <c r="DZ135" s="130"/>
      <c r="EA135" s="130"/>
      <c r="EB135" s="130"/>
      <c r="EC135" s="130"/>
      <c r="ED135" s="130"/>
      <c r="EE135" s="130"/>
      <c r="EF135" s="130"/>
      <c r="EG135" s="130"/>
      <c r="EH135" s="130"/>
      <c r="EI135" s="130"/>
      <c r="EJ135" s="130"/>
      <c r="EK135" s="130"/>
      <c r="EL135" s="130"/>
      <c r="EM135" s="130"/>
      <c r="EN135" s="130"/>
      <c r="EO135" s="130"/>
      <c r="EP135" s="130"/>
      <c r="EQ135" s="130"/>
      <c r="ER135" s="130"/>
      <c r="ES135" s="130"/>
      <c r="ET135" s="130"/>
      <c r="EU135" s="130"/>
      <c r="EV135" s="130"/>
      <c r="EW135" s="130"/>
      <c r="EX135" s="130"/>
      <c r="EY135" s="130"/>
      <c r="EZ135" s="130"/>
      <c r="FA135" s="130"/>
      <c r="FB135" s="130"/>
      <c r="FC135" s="130"/>
      <c r="FD135" s="130"/>
      <c r="FE135" s="130"/>
      <c r="FF135" s="130"/>
      <c r="FG135" s="130"/>
      <c r="FH135" s="130"/>
      <c r="FI135" s="130"/>
      <c r="FJ135" s="130"/>
      <c r="FK135" s="130"/>
      <c r="FL135" s="130"/>
      <c r="FM135" s="130"/>
      <c r="FN135" s="130"/>
      <c r="FO135" s="130"/>
      <c r="FP135" s="130"/>
      <c r="FQ135" s="130"/>
      <c r="FR135" s="130"/>
      <c r="FS135" s="130"/>
      <c r="FT135" s="130"/>
      <c r="FU135" s="130"/>
      <c r="FV135" s="130"/>
      <c r="FW135" s="130"/>
      <c r="FX135" s="130"/>
      <c r="FY135" s="130"/>
      <c r="FZ135" s="130"/>
      <c r="GA135" s="130"/>
      <c r="GB135" s="130"/>
      <c r="GC135" s="130"/>
      <c r="GD135" s="130"/>
      <c r="GE135" s="130"/>
      <c r="GF135" s="130"/>
      <c r="GG135" s="130"/>
      <c r="GH135" s="130"/>
      <c r="GI135" s="130"/>
      <c r="GJ135" s="130"/>
      <c r="GK135" s="130"/>
      <c r="GL135" s="130"/>
      <c r="GM135" s="130"/>
      <c r="GN135" s="130"/>
      <c r="GO135" s="130"/>
      <c r="GP135" s="130"/>
      <c r="GQ135" s="130"/>
      <c r="GR135" s="130"/>
      <c r="GS135" s="130"/>
      <c r="GT135" s="130"/>
      <c r="GU135" s="130"/>
      <c r="GV135" s="130"/>
      <c r="GW135" s="130"/>
      <c r="GX135" s="130"/>
      <c r="GY135" s="130"/>
      <c r="GZ135" s="130"/>
      <c r="HA135" s="130"/>
      <c r="HB135" s="130"/>
      <c r="HC135" s="130"/>
      <c r="HD135" s="130"/>
      <c r="HE135" s="130"/>
      <c r="HF135" s="130"/>
      <c r="HG135" s="130"/>
      <c r="HH135" s="130"/>
      <c r="HI135" s="130"/>
      <c r="HJ135" s="130"/>
      <c r="HK135" s="130"/>
      <c r="HL135" s="130"/>
      <c r="HM135" s="130"/>
      <c r="HN135" s="130"/>
      <c r="HO135" s="130"/>
      <c r="HP135" s="130"/>
      <c r="HQ135" s="130"/>
      <c r="HR135" s="130"/>
      <c r="HS135" s="130"/>
      <c r="HT135" s="130"/>
      <c r="HU135" s="130"/>
      <c r="HV135" s="130"/>
      <c r="HW135" s="130"/>
      <c r="HX135" s="130"/>
      <c r="HY135" s="130"/>
      <c r="HZ135" s="130"/>
      <c r="IA135" s="130"/>
      <c r="IB135" s="130"/>
      <c r="IC135" s="130"/>
      <c r="ID135" s="130"/>
      <c r="IE135" s="130"/>
      <c r="IF135" s="130"/>
      <c r="IG135" s="130"/>
      <c r="IH135" s="130"/>
      <c r="II135" s="130"/>
      <c r="IJ135" s="130"/>
      <c r="IK135" s="130"/>
      <c r="IL135" s="130"/>
      <c r="IM135" s="130"/>
      <c r="IN135" s="130"/>
      <c r="IO135" s="130"/>
      <c r="IP135" s="130"/>
      <c r="IQ135" s="130"/>
      <c r="IR135" s="130"/>
      <c r="IS135" s="130"/>
      <c r="IT135" s="130"/>
      <c r="IU135" s="130"/>
      <c r="IV135" s="130"/>
    </row>
    <row r="136" spans="1:256" ht="30">
      <c r="A136" s="148"/>
      <c r="B136" s="139" t="s">
        <v>104</v>
      </c>
      <c r="C136" s="142" t="s">
        <v>326</v>
      </c>
      <c r="D136" s="142" t="s">
        <v>9</v>
      </c>
      <c r="E136" s="141" t="s">
        <v>108</v>
      </c>
      <c r="F136" s="174">
        <v>73300</v>
      </c>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AV136" s="130"/>
      <c r="AW136" s="130"/>
      <c r="AX136" s="130"/>
      <c r="AY136" s="130"/>
      <c r="AZ136" s="130"/>
      <c r="BA136" s="130"/>
      <c r="BB136" s="130"/>
      <c r="BC136" s="130"/>
      <c r="BD136" s="130"/>
      <c r="BE136" s="130"/>
      <c r="BF136" s="130"/>
      <c r="BG136" s="130"/>
      <c r="BH136" s="130"/>
      <c r="BI136" s="130"/>
      <c r="BJ136" s="130"/>
      <c r="BK136" s="130"/>
      <c r="BL136" s="130"/>
      <c r="BM136" s="130"/>
      <c r="BN136" s="130"/>
      <c r="BO136" s="130"/>
      <c r="BP136" s="130"/>
      <c r="BQ136" s="130"/>
      <c r="BR136" s="130"/>
      <c r="BS136" s="130"/>
      <c r="BT136" s="130"/>
      <c r="BU136" s="130"/>
      <c r="BV136" s="130"/>
      <c r="BW136" s="130"/>
      <c r="BX136" s="130"/>
      <c r="BY136" s="130"/>
      <c r="BZ136" s="130"/>
      <c r="CA136" s="130"/>
      <c r="CB136" s="130"/>
      <c r="CC136" s="130"/>
      <c r="CD136" s="130"/>
      <c r="CE136" s="130"/>
      <c r="CF136" s="130"/>
      <c r="CG136" s="130"/>
      <c r="CH136" s="130"/>
      <c r="CI136" s="130"/>
      <c r="CJ136" s="130"/>
      <c r="CK136" s="130"/>
      <c r="CL136" s="130"/>
      <c r="CM136" s="130"/>
      <c r="CN136" s="130"/>
      <c r="CO136" s="130"/>
      <c r="CP136" s="130"/>
      <c r="CQ136" s="130"/>
      <c r="CR136" s="130"/>
      <c r="CS136" s="130"/>
      <c r="CT136" s="130"/>
      <c r="CU136" s="130"/>
      <c r="CV136" s="130"/>
      <c r="CW136" s="130"/>
      <c r="CX136" s="130"/>
      <c r="CY136" s="130"/>
      <c r="CZ136" s="130"/>
      <c r="DA136" s="130"/>
      <c r="DB136" s="130"/>
      <c r="DC136" s="130"/>
      <c r="DD136" s="130"/>
      <c r="DE136" s="130"/>
      <c r="DF136" s="130"/>
      <c r="DG136" s="130"/>
      <c r="DH136" s="130"/>
      <c r="DI136" s="130"/>
      <c r="DJ136" s="130"/>
      <c r="DK136" s="130"/>
      <c r="DL136" s="130"/>
      <c r="DM136" s="130"/>
      <c r="DN136" s="130"/>
      <c r="DO136" s="130"/>
      <c r="DP136" s="130"/>
      <c r="DQ136" s="130"/>
      <c r="DR136" s="130"/>
      <c r="DS136" s="130"/>
      <c r="DT136" s="130"/>
      <c r="DU136" s="130"/>
      <c r="DV136" s="130"/>
      <c r="DW136" s="130"/>
      <c r="DX136" s="130"/>
      <c r="DY136" s="130"/>
      <c r="DZ136" s="130"/>
      <c r="EA136" s="130"/>
      <c r="EB136" s="130"/>
      <c r="EC136" s="130"/>
      <c r="ED136" s="130"/>
      <c r="EE136" s="130"/>
      <c r="EF136" s="130"/>
      <c r="EG136" s="130"/>
      <c r="EH136" s="130"/>
      <c r="EI136" s="130"/>
      <c r="EJ136" s="130"/>
      <c r="EK136" s="130"/>
      <c r="EL136" s="130"/>
      <c r="EM136" s="130"/>
      <c r="EN136" s="130"/>
      <c r="EO136" s="130"/>
      <c r="EP136" s="130"/>
      <c r="EQ136" s="130"/>
      <c r="ER136" s="130"/>
      <c r="ES136" s="130"/>
      <c r="ET136" s="130"/>
      <c r="EU136" s="130"/>
      <c r="EV136" s="130"/>
      <c r="EW136" s="130"/>
      <c r="EX136" s="130"/>
      <c r="EY136" s="130"/>
      <c r="EZ136" s="130"/>
      <c r="FA136" s="130"/>
      <c r="FB136" s="130"/>
      <c r="FC136" s="130"/>
      <c r="FD136" s="130"/>
      <c r="FE136" s="130"/>
      <c r="FF136" s="130"/>
      <c r="FG136" s="130"/>
      <c r="FH136" s="130"/>
      <c r="FI136" s="130"/>
      <c r="FJ136" s="130"/>
      <c r="FK136" s="130"/>
      <c r="FL136" s="130"/>
      <c r="FM136" s="130"/>
      <c r="FN136" s="130"/>
      <c r="FO136" s="130"/>
      <c r="FP136" s="130"/>
      <c r="FQ136" s="130"/>
      <c r="FR136" s="130"/>
      <c r="FS136" s="130"/>
      <c r="FT136" s="130"/>
      <c r="FU136" s="130"/>
      <c r="FV136" s="130"/>
      <c r="FW136" s="130"/>
      <c r="FX136" s="130"/>
      <c r="FY136" s="130"/>
      <c r="FZ136" s="130"/>
      <c r="GA136" s="130"/>
      <c r="GB136" s="130"/>
      <c r="GC136" s="130"/>
      <c r="GD136" s="130"/>
      <c r="GE136" s="130"/>
      <c r="GF136" s="130"/>
      <c r="GG136" s="130"/>
      <c r="GH136" s="130"/>
      <c r="GI136" s="130"/>
      <c r="GJ136" s="130"/>
      <c r="GK136" s="130"/>
      <c r="GL136" s="130"/>
      <c r="GM136" s="130"/>
      <c r="GN136" s="130"/>
      <c r="GO136" s="130"/>
      <c r="GP136" s="130"/>
      <c r="GQ136" s="130"/>
      <c r="GR136" s="130"/>
      <c r="GS136" s="130"/>
      <c r="GT136" s="130"/>
      <c r="GU136" s="130"/>
      <c r="GV136" s="130"/>
      <c r="GW136" s="130"/>
      <c r="GX136" s="130"/>
      <c r="GY136" s="130"/>
      <c r="GZ136" s="130"/>
      <c r="HA136" s="130"/>
      <c r="HB136" s="130"/>
      <c r="HC136" s="130"/>
      <c r="HD136" s="130"/>
      <c r="HE136" s="130"/>
      <c r="HF136" s="130"/>
      <c r="HG136" s="130"/>
      <c r="HH136" s="130"/>
      <c r="HI136" s="130"/>
      <c r="HJ136" s="130"/>
      <c r="HK136" s="130"/>
      <c r="HL136" s="130"/>
      <c r="HM136" s="130"/>
      <c r="HN136" s="130"/>
      <c r="HO136" s="130"/>
      <c r="HP136" s="130"/>
      <c r="HQ136" s="130"/>
      <c r="HR136" s="130"/>
      <c r="HS136" s="130"/>
      <c r="HT136" s="130"/>
      <c r="HU136" s="130"/>
      <c r="HV136" s="130"/>
      <c r="HW136" s="130"/>
      <c r="HX136" s="130"/>
      <c r="HY136" s="130"/>
      <c r="HZ136" s="130"/>
      <c r="IA136" s="130"/>
      <c r="IB136" s="130"/>
      <c r="IC136" s="130"/>
      <c r="ID136" s="130"/>
      <c r="IE136" s="130"/>
      <c r="IF136" s="130"/>
      <c r="IG136" s="130"/>
      <c r="IH136" s="130"/>
      <c r="II136" s="130"/>
      <c r="IJ136" s="130"/>
      <c r="IK136" s="130"/>
      <c r="IL136" s="130"/>
      <c r="IM136" s="130"/>
      <c r="IN136" s="130"/>
      <c r="IO136" s="130"/>
      <c r="IP136" s="130"/>
      <c r="IQ136" s="130"/>
      <c r="IR136" s="130"/>
      <c r="IS136" s="130"/>
      <c r="IT136" s="130"/>
      <c r="IU136" s="130"/>
      <c r="IV136" s="130"/>
    </row>
    <row r="137" spans="1:6" ht="15">
      <c r="A137" s="148"/>
      <c r="B137" s="146" t="s">
        <v>327</v>
      </c>
      <c r="C137" s="142" t="s">
        <v>328</v>
      </c>
      <c r="D137" s="142"/>
      <c r="E137" s="165"/>
      <c r="F137" s="174">
        <f>F138</f>
        <v>593542.86</v>
      </c>
    </row>
    <row r="138" spans="1:6" ht="14.25">
      <c r="A138" s="148"/>
      <c r="B138" s="134" t="s">
        <v>151</v>
      </c>
      <c r="C138" s="142" t="s">
        <v>328</v>
      </c>
      <c r="D138" s="141" t="s">
        <v>21</v>
      </c>
      <c r="E138" s="142"/>
      <c r="F138" s="173">
        <f>F139+F140</f>
        <v>593542.86</v>
      </c>
    </row>
    <row r="139" spans="1:6" ht="30">
      <c r="A139" s="148"/>
      <c r="B139" s="139" t="s">
        <v>104</v>
      </c>
      <c r="C139" s="142" t="s">
        <v>328</v>
      </c>
      <c r="D139" s="142" t="s">
        <v>21</v>
      </c>
      <c r="E139" s="141" t="s">
        <v>108</v>
      </c>
      <c r="F139" s="174">
        <v>552800.97</v>
      </c>
    </row>
    <row r="140" spans="1:6" ht="15">
      <c r="A140" s="148"/>
      <c r="B140" s="140" t="s">
        <v>186</v>
      </c>
      <c r="C140" s="142" t="s">
        <v>328</v>
      </c>
      <c r="D140" s="142" t="s">
        <v>21</v>
      </c>
      <c r="E140" s="141" t="s">
        <v>116</v>
      </c>
      <c r="F140" s="174">
        <v>40741.89</v>
      </c>
    </row>
    <row r="141" spans="1:6" ht="15">
      <c r="A141" s="148"/>
      <c r="B141" s="135" t="s">
        <v>329</v>
      </c>
      <c r="C141" s="166" t="s">
        <v>330</v>
      </c>
      <c r="D141" s="142" t="s">
        <v>21</v>
      </c>
      <c r="E141" s="167"/>
      <c r="F141" s="174">
        <f>F142</f>
        <v>818543.06</v>
      </c>
    </row>
    <row r="142" spans="1:6" ht="14.25">
      <c r="A142" s="148"/>
      <c r="B142" s="134" t="s">
        <v>151</v>
      </c>
      <c r="C142" s="166" t="s">
        <v>330</v>
      </c>
      <c r="D142" s="141" t="s">
        <v>21</v>
      </c>
      <c r="E142" s="142"/>
      <c r="F142" s="173">
        <f>F143+F144</f>
        <v>818543.06</v>
      </c>
    </row>
    <row r="143" spans="1:6" ht="30">
      <c r="A143" s="148"/>
      <c r="B143" s="139" t="s">
        <v>104</v>
      </c>
      <c r="C143" s="166" t="s">
        <v>330</v>
      </c>
      <c r="D143" s="142" t="s">
        <v>21</v>
      </c>
      <c r="E143" s="141" t="s">
        <v>108</v>
      </c>
      <c r="F143" s="174">
        <v>816543.06</v>
      </c>
    </row>
    <row r="144" spans="1:6" ht="15">
      <c r="A144" s="148"/>
      <c r="B144" s="135" t="s">
        <v>139</v>
      </c>
      <c r="C144" s="166" t="s">
        <v>330</v>
      </c>
      <c r="D144" s="142" t="s">
        <v>21</v>
      </c>
      <c r="E144" s="141" t="s">
        <v>155</v>
      </c>
      <c r="F144" s="174">
        <v>2000</v>
      </c>
    </row>
    <row r="145" spans="1:256" ht="30">
      <c r="A145" s="148"/>
      <c r="B145" s="135" t="s">
        <v>331</v>
      </c>
      <c r="C145" s="142" t="s">
        <v>332</v>
      </c>
      <c r="D145" s="142"/>
      <c r="E145" s="165"/>
      <c r="F145" s="174">
        <f>F146</f>
        <v>345392.28</v>
      </c>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c r="BR145" s="116"/>
      <c r="BS145" s="116"/>
      <c r="BT145" s="116"/>
      <c r="BU145" s="116"/>
      <c r="BV145" s="116"/>
      <c r="BW145" s="116"/>
      <c r="BX145" s="116"/>
      <c r="BY145" s="116"/>
      <c r="BZ145" s="116"/>
      <c r="CA145" s="116"/>
      <c r="CB145" s="116"/>
      <c r="CC145" s="116"/>
      <c r="CD145" s="116"/>
      <c r="CE145" s="116"/>
      <c r="CF145" s="116"/>
      <c r="CG145" s="116"/>
      <c r="CH145" s="116"/>
      <c r="CI145" s="116"/>
      <c r="CJ145" s="116"/>
      <c r="CK145" s="116"/>
      <c r="CL145" s="116"/>
      <c r="CM145" s="116"/>
      <c r="CN145" s="116"/>
      <c r="CO145" s="116"/>
      <c r="CP145" s="116"/>
      <c r="CQ145" s="116"/>
      <c r="CR145" s="116"/>
      <c r="CS145" s="116"/>
      <c r="CT145" s="116"/>
      <c r="CU145" s="116"/>
      <c r="CV145" s="116"/>
      <c r="CW145" s="116"/>
      <c r="CX145" s="116"/>
      <c r="CY145" s="116"/>
      <c r="CZ145" s="116"/>
      <c r="DA145" s="116"/>
      <c r="DB145" s="116"/>
      <c r="DC145" s="116"/>
      <c r="DD145" s="116"/>
      <c r="DE145" s="116"/>
      <c r="DF145" s="116"/>
      <c r="DG145" s="116"/>
      <c r="DH145" s="116"/>
      <c r="DI145" s="116"/>
      <c r="DJ145" s="116"/>
      <c r="DK145" s="116"/>
      <c r="DL145" s="116"/>
      <c r="DM145" s="116"/>
      <c r="DN145" s="116"/>
      <c r="DO145" s="116"/>
      <c r="DP145" s="116"/>
      <c r="DQ145" s="116"/>
      <c r="DR145" s="116"/>
      <c r="DS145" s="116"/>
      <c r="DT145" s="116"/>
      <c r="DU145" s="116"/>
      <c r="DV145" s="116"/>
      <c r="DW145" s="116"/>
      <c r="DX145" s="116"/>
      <c r="DY145" s="116"/>
      <c r="DZ145" s="116"/>
      <c r="EA145" s="116"/>
      <c r="EB145" s="116"/>
      <c r="EC145" s="116"/>
      <c r="ED145" s="116"/>
      <c r="EE145" s="116"/>
      <c r="EF145" s="116"/>
      <c r="EG145" s="116"/>
      <c r="EH145" s="116"/>
      <c r="EI145" s="116"/>
      <c r="EJ145" s="116"/>
      <c r="EK145" s="116"/>
      <c r="EL145" s="116"/>
      <c r="EM145" s="116"/>
      <c r="EN145" s="116"/>
      <c r="EO145" s="116"/>
      <c r="EP145" s="116"/>
      <c r="EQ145" s="116"/>
      <c r="ER145" s="116"/>
      <c r="ES145" s="116"/>
      <c r="ET145" s="116"/>
      <c r="EU145" s="116"/>
      <c r="EV145" s="116"/>
      <c r="EW145" s="116"/>
      <c r="EX145" s="116"/>
      <c r="EY145" s="116"/>
      <c r="EZ145" s="116"/>
      <c r="FA145" s="116"/>
      <c r="FB145" s="116"/>
      <c r="FC145" s="116"/>
      <c r="FD145" s="116"/>
      <c r="FE145" s="116"/>
      <c r="FF145" s="116"/>
      <c r="FG145" s="116"/>
      <c r="FH145" s="116"/>
      <c r="FI145" s="116"/>
      <c r="FJ145" s="116"/>
      <c r="FK145" s="116"/>
      <c r="FL145" s="116"/>
      <c r="FM145" s="116"/>
      <c r="FN145" s="116"/>
      <c r="FO145" s="116"/>
      <c r="FP145" s="116"/>
      <c r="FQ145" s="116"/>
      <c r="FR145" s="116"/>
      <c r="FS145" s="116"/>
      <c r="FT145" s="116"/>
      <c r="FU145" s="116"/>
      <c r="FV145" s="116"/>
      <c r="FW145" s="116"/>
      <c r="FX145" s="116"/>
      <c r="FY145" s="116"/>
      <c r="FZ145" s="116"/>
      <c r="GA145" s="116"/>
      <c r="GB145" s="116"/>
      <c r="GC145" s="116"/>
      <c r="GD145" s="116"/>
      <c r="GE145" s="116"/>
      <c r="GF145" s="116"/>
      <c r="GG145" s="116"/>
      <c r="GH145" s="116"/>
      <c r="GI145" s="116"/>
      <c r="GJ145" s="116"/>
      <c r="GK145" s="116"/>
      <c r="GL145" s="116"/>
      <c r="GM145" s="116"/>
      <c r="GN145" s="116"/>
      <c r="GO145" s="116"/>
      <c r="GP145" s="116"/>
      <c r="GQ145" s="116"/>
      <c r="GR145" s="116"/>
      <c r="GS145" s="116"/>
      <c r="GT145" s="116"/>
      <c r="GU145" s="116"/>
      <c r="GV145" s="116"/>
      <c r="GW145" s="116"/>
      <c r="GX145" s="116"/>
      <c r="GY145" s="116"/>
      <c r="GZ145" s="116"/>
      <c r="HA145" s="116"/>
      <c r="HB145" s="116"/>
      <c r="HC145" s="116"/>
      <c r="HD145" s="116"/>
      <c r="HE145" s="116"/>
      <c r="HF145" s="116"/>
      <c r="HG145" s="116"/>
      <c r="HH145" s="116"/>
      <c r="HI145" s="116"/>
      <c r="HJ145" s="116"/>
      <c r="HK145" s="116"/>
      <c r="HL145" s="116"/>
      <c r="HM145" s="116"/>
      <c r="HN145" s="116"/>
      <c r="HO145" s="116"/>
      <c r="HP145" s="116"/>
      <c r="HQ145" s="116"/>
      <c r="HR145" s="116"/>
      <c r="HS145" s="116"/>
      <c r="HT145" s="116"/>
      <c r="HU145" s="116"/>
      <c r="HV145" s="116"/>
      <c r="HW145" s="116"/>
      <c r="HX145" s="116"/>
      <c r="HY145" s="116"/>
      <c r="HZ145" s="116"/>
      <c r="IA145" s="116"/>
      <c r="IB145" s="116"/>
      <c r="IC145" s="116"/>
      <c r="ID145" s="116"/>
      <c r="IE145" s="116"/>
      <c r="IF145" s="116"/>
      <c r="IG145" s="116"/>
      <c r="IH145" s="116"/>
      <c r="II145" s="116"/>
      <c r="IJ145" s="116"/>
      <c r="IK145" s="116"/>
      <c r="IL145" s="116"/>
      <c r="IM145" s="116"/>
      <c r="IN145" s="116"/>
      <c r="IO145" s="116"/>
      <c r="IP145" s="116"/>
      <c r="IQ145" s="116"/>
      <c r="IR145" s="116"/>
      <c r="IS145" s="116"/>
      <c r="IT145" s="116"/>
      <c r="IU145" s="116"/>
      <c r="IV145" s="116"/>
    </row>
    <row r="146" spans="1:256" ht="14.25">
      <c r="A146" s="148"/>
      <c r="B146" s="134" t="s">
        <v>274</v>
      </c>
      <c r="C146" s="142" t="s">
        <v>332</v>
      </c>
      <c r="D146" s="141" t="s">
        <v>48</v>
      </c>
      <c r="E146" s="165"/>
      <c r="F146" s="173">
        <f>F147+F148</f>
        <v>345392.28</v>
      </c>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BM146" s="116"/>
      <c r="BN146" s="116"/>
      <c r="BO146" s="116"/>
      <c r="BP146" s="116"/>
      <c r="BQ146" s="116"/>
      <c r="BR146" s="116"/>
      <c r="BS146" s="116"/>
      <c r="BT146" s="116"/>
      <c r="BU146" s="116"/>
      <c r="BV146" s="116"/>
      <c r="BW146" s="116"/>
      <c r="BX146" s="116"/>
      <c r="BY146" s="116"/>
      <c r="BZ146" s="116"/>
      <c r="CA146" s="116"/>
      <c r="CB146" s="116"/>
      <c r="CC146" s="116"/>
      <c r="CD146" s="116"/>
      <c r="CE146" s="116"/>
      <c r="CF146" s="116"/>
      <c r="CG146" s="116"/>
      <c r="CH146" s="116"/>
      <c r="CI146" s="116"/>
      <c r="CJ146" s="116"/>
      <c r="CK146" s="116"/>
      <c r="CL146" s="116"/>
      <c r="CM146" s="116"/>
      <c r="CN146" s="116"/>
      <c r="CO146" s="116"/>
      <c r="CP146" s="116"/>
      <c r="CQ146" s="116"/>
      <c r="CR146" s="116"/>
      <c r="CS146" s="116"/>
      <c r="CT146" s="116"/>
      <c r="CU146" s="116"/>
      <c r="CV146" s="116"/>
      <c r="CW146" s="116"/>
      <c r="CX146" s="116"/>
      <c r="CY146" s="116"/>
      <c r="CZ146" s="116"/>
      <c r="DA146" s="116"/>
      <c r="DB146" s="116"/>
      <c r="DC146" s="116"/>
      <c r="DD146" s="116"/>
      <c r="DE146" s="116"/>
      <c r="DF146" s="116"/>
      <c r="DG146" s="116"/>
      <c r="DH146" s="116"/>
      <c r="DI146" s="116"/>
      <c r="DJ146" s="116"/>
      <c r="DK146" s="116"/>
      <c r="DL146" s="116"/>
      <c r="DM146" s="116"/>
      <c r="DN146" s="116"/>
      <c r="DO146" s="116"/>
      <c r="DP146" s="116"/>
      <c r="DQ146" s="116"/>
      <c r="DR146" s="116"/>
      <c r="DS146" s="116"/>
      <c r="DT146" s="116"/>
      <c r="DU146" s="116"/>
      <c r="DV146" s="116"/>
      <c r="DW146" s="116"/>
      <c r="DX146" s="116"/>
      <c r="DY146" s="116"/>
      <c r="DZ146" s="116"/>
      <c r="EA146" s="116"/>
      <c r="EB146" s="116"/>
      <c r="EC146" s="116"/>
      <c r="ED146" s="116"/>
      <c r="EE146" s="116"/>
      <c r="EF146" s="116"/>
      <c r="EG146" s="116"/>
      <c r="EH146" s="116"/>
      <c r="EI146" s="116"/>
      <c r="EJ146" s="116"/>
      <c r="EK146" s="116"/>
      <c r="EL146" s="116"/>
      <c r="EM146" s="116"/>
      <c r="EN146" s="116"/>
      <c r="EO146" s="116"/>
      <c r="EP146" s="116"/>
      <c r="EQ146" s="116"/>
      <c r="ER146" s="116"/>
      <c r="ES146" s="116"/>
      <c r="ET146" s="116"/>
      <c r="EU146" s="116"/>
      <c r="EV146" s="116"/>
      <c r="EW146" s="116"/>
      <c r="EX146" s="116"/>
      <c r="EY146" s="116"/>
      <c r="EZ146" s="116"/>
      <c r="FA146" s="116"/>
      <c r="FB146" s="116"/>
      <c r="FC146" s="116"/>
      <c r="FD146" s="116"/>
      <c r="FE146" s="116"/>
      <c r="FF146" s="116"/>
      <c r="FG146" s="116"/>
      <c r="FH146" s="116"/>
      <c r="FI146" s="116"/>
      <c r="FJ146" s="116"/>
      <c r="FK146" s="116"/>
      <c r="FL146" s="116"/>
      <c r="FM146" s="116"/>
      <c r="FN146" s="116"/>
      <c r="FO146" s="116"/>
      <c r="FP146" s="116"/>
      <c r="FQ146" s="116"/>
      <c r="FR146" s="116"/>
      <c r="FS146" s="116"/>
      <c r="FT146" s="116"/>
      <c r="FU146" s="116"/>
      <c r="FV146" s="116"/>
      <c r="FW146" s="116"/>
      <c r="FX146" s="116"/>
      <c r="FY146" s="116"/>
      <c r="FZ146" s="116"/>
      <c r="GA146" s="116"/>
      <c r="GB146" s="116"/>
      <c r="GC146" s="116"/>
      <c r="GD146" s="116"/>
      <c r="GE146" s="116"/>
      <c r="GF146" s="116"/>
      <c r="GG146" s="116"/>
      <c r="GH146" s="116"/>
      <c r="GI146" s="116"/>
      <c r="GJ146" s="116"/>
      <c r="GK146" s="116"/>
      <c r="GL146" s="116"/>
      <c r="GM146" s="116"/>
      <c r="GN146" s="116"/>
      <c r="GO146" s="116"/>
      <c r="GP146" s="116"/>
      <c r="GQ146" s="116"/>
      <c r="GR146" s="116"/>
      <c r="GS146" s="116"/>
      <c r="GT146" s="116"/>
      <c r="GU146" s="116"/>
      <c r="GV146" s="116"/>
      <c r="GW146" s="116"/>
      <c r="GX146" s="116"/>
      <c r="GY146" s="116"/>
      <c r="GZ146" s="116"/>
      <c r="HA146" s="116"/>
      <c r="HB146" s="116"/>
      <c r="HC146" s="116"/>
      <c r="HD146" s="116"/>
      <c r="HE146" s="116"/>
      <c r="HF146" s="116"/>
      <c r="HG146" s="116"/>
      <c r="HH146" s="116"/>
      <c r="HI146" s="116"/>
      <c r="HJ146" s="116"/>
      <c r="HK146" s="116"/>
      <c r="HL146" s="116"/>
      <c r="HM146" s="116"/>
      <c r="HN146" s="116"/>
      <c r="HO146" s="116"/>
      <c r="HP146" s="116"/>
      <c r="HQ146" s="116"/>
      <c r="HR146" s="116"/>
      <c r="HS146" s="116"/>
      <c r="HT146" s="116"/>
      <c r="HU146" s="116"/>
      <c r="HV146" s="116"/>
      <c r="HW146" s="116"/>
      <c r="HX146" s="116"/>
      <c r="HY146" s="116"/>
      <c r="HZ146" s="116"/>
      <c r="IA146" s="116"/>
      <c r="IB146" s="116"/>
      <c r="IC146" s="116"/>
      <c r="ID146" s="116"/>
      <c r="IE146" s="116"/>
      <c r="IF146" s="116"/>
      <c r="IG146" s="116"/>
      <c r="IH146" s="116"/>
      <c r="II146" s="116"/>
      <c r="IJ146" s="116"/>
      <c r="IK146" s="116"/>
      <c r="IL146" s="116"/>
      <c r="IM146" s="116"/>
      <c r="IN146" s="116"/>
      <c r="IO146" s="116"/>
      <c r="IP146" s="116"/>
      <c r="IQ146" s="116"/>
      <c r="IR146" s="116"/>
      <c r="IS146" s="116"/>
      <c r="IT146" s="116"/>
      <c r="IU146" s="116"/>
      <c r="IV146" s="116"/>
    </row>
    <row r="147" spans="1:256" ht="30">
      <c r="A147" s="148"/>
      <c r="B147" s="139" t="s">
        <v>104</v>
      </c>
      <c r="C147" s="142" t="s">
        <v>332</v>
      </c>
      <c r="D147" s="142" t="s">
        <v>48</v>
      </c>
      <c r="E147" s="141" t="s">
        <v>108</v>
      </c>
      <c r="F147" s="174">
        <v>343392.28</v>
      </c>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c r="BR147" s="116"/>
      <c r="BS147" s="116"/>
      <c r="BT147" s="116"/>
      <c r="BU147" s="116"/>
      <c r="BV147" s="116"/>
      <c r="BW147" s="116"/>
      <c r="BX147" s="116"/>
      <c r="BY147" s="116"/>
      <c r="BZ147" s="116"/>
      <c r="CA147" s="116"/>
      <c r="CB147" s="116"/>
      <c r="CC147" s="116"/>
      <c r="CD147" s="116"/>
      <c r="CE147" s="116"/>
      <c r="CF147" s="116"/>
      <c r="CG147" s="116"/>
      <c r="CH147" s="116"/>
      <c r="CI147" s="116"/>
      <c r="CJ147" s="116"/>
      <c r="CK147" s="116"/>
      <c r="CL147" s="116"/>
      <c r="CM147" s="116"/>
      <c r="CN147" s="116"/>
      <c r="CO147" s="116"/>
      <c r="CP147" s="116"/>
      <c r="CQ147" s="116"/>
      <c r="CR147" s="116"/>
      <c r="CS147" s="116"/>
      <c r="CT147" s="116"/>
      <c r="CU147" s="116"/>
      <c r="CV147" s="116"/>
      <c r="CW147" s="116"/>
      <c r="CX147" s="116"/>
      <c r="CY147" s="116"/>
      <c r="CZ147" s="116"/>
      <c r="DA147" s="116"/>
      <c r="DB147" s="116"/>
      <c r="DC147" s="116"/>
      <c r="DD147" s="116"/>
      <c r="DE147" s="116"/>
      <c r="DF147" s="116"/>
      <c r="DG147" s="116"/>
      <c r="DH147" s="116"/>
      <c r="DI147" s="116"/>
      <c r="DJ147" s="116"/>
      <c r="DK147" s="116"/>
      <c r="DL147" s="116"/>
      <c r="DM147" s="116"/>
      <c r="DN147" s="116"/>
      <c r="DO147" s="116"/>
      <c r="DP147" s="116"/>
      <c r="DQ147" s="116"/>
      <c r="DR147" s="116"/>
      <c r="DS147" s="116"/>
      <c r="DT147" s="116"/>
      <c r="DU147" s="116"/>
      <c r="DV147" s="116"/>
      <c r="DW147" s="116"/>
      <c r="DX147" s="116"/>
      <c r="DY147" s="116"/>
      <c r="DZ147" s="116"/>
      <c r="EA147" s="116"/>
      <c r="EB147" s="116"/>
      <c r="EC147" s="116"/>
      <c r="ED147" s="116"/>
      <c r="EE147" s="116"/>
      <c r="EF147" s="116"/>
      <c r="EG147" s="116"/>
      <c r="EH147" s="116"/>
      <c r="EI147" s="116"/>
      <c r="EJ147" s="116"/>
      <c r="EK147" s="116"/>
      <c r="EL147" s="116"/>
      <c r="EM147" s="116"/>
      <c r="EN147" s="116"/>
      <c r="EO147" s="116"/>
      <c r="EP147" s="116"/>
      <c r="EQ147" s="116"/>
      <c r="ER147" s="116"/>
      <c r="ES147" s="116"/>
      <c r="ET147" s="116"/>
      <c r="EU147" s="116"/>
      <c r="EV147" s="116"/>
      <c r="EW147" s="116"/>
      <c r="EX147" s="116"/>
      <c r="EY147" s="116"/>
      <c r="EZ147" s="116"/>
      <c r="FA147" s="116"/>
      <c r="FB147" s="116"/>
      <c r="FC147" s="116"/>
      <c r="FD147" s="116"/>
      <c r="FE147" s="116"/>
      <c r="FF147" s="116"/>
      <c r="FG147" s="116"/>
      <c r="FH147" s="116"/>
      <c r="FI147" s="116"/>
      <c r="FJ147" s="116"/>
      <c r="FK147" s="116"/>
      <c r="FL147" s="116"/>
      <c r="FM147" s="116"/>
      <c r="FN147" s="116"/>
      <c r="FO147" s="116"/>
      <c r="FP147" s="116"/>
      <c r="FQ147" s="116"/>
      <c r="FR147" s="116"/>
      <c r="FS147" s="116"/>
      <c r="FT147" s="116"/>
      <c r="FU147" s="116"/>
      <c r="FV147" s="116"/>
      <c r="FW147" s="116"/>
      <c r="FX147" s="116"/>
      <c r="FY147" s="116"/>
      <c r="FZ147" s="116"/>
      <c r="GA147" s="116"/>
      <c r="GB147" s="116"/>
      <c r="GC147" s="116"/>
      <c r="GD147" s="116"/>
      <c r="GE147" s="116"/>
      <c r="GF147" s="116"/>
      <c r="GG147" s="116"/>
      <c r="GH147" s="116"/>
      <c r="GI147" s="116"/>
      <c r="GJ147" s="116"/>
      <c r="GK147" s="116"/>
      <c r="GL147" s="116"/>
      <c r="GM147" s="116"/>
      <c r="GN147" s="116"/>
      <c r="GO147" s="116"/>
      <c r="GP147" s="116"/>
      <c r="GQ147" s="116"/>
      <c r="GR147" s="116"/>
      <c r="GS147" s="116"/>
      <c r="GT147" s="116"/>
      <c r="GU147" s="116"/>
      <c r="GV147" s="116"/>
      <c r="GW147" s="116"/>
      <c r="GX147" s="116"/>
      <c r="GY147" s="116"/>
      <c r="GZ147" s="116"/>
      <c r="HA147" s="116"/>
      <c r="HB147" s="116"/>
      <c r="HC147" s="116"/>
      <c r="HD147" s="116"/>
      <c r="HE147" s="116"/>
      <c r="HF147" s="116"/>
      <c r="HG147" s="116"/>
      <c r="HH147" s="116"/>
      <c r="HI147" s="116"/>
      <c r="HJ147" s="116"/>
      <c r="HK147" s="116"/>
      <c r="HL147" s="116"/>
      <c r="HM147" s="116"/>
      <c r="HN147" s="116"/>
      <c r="HO147" s="116"/>
      <c r="HP147" s="116"/>
      <c r="HQ147" s="116"/>
      <c r="HR147" s="116"/>
      <c r="HS147" s="116"/>
      <c r="HT147" s="116"/>
      <c r="HU147" s="116"/>
      <c r="HV147" s="116"/>
      <c r="HW147" s="116"/>
      <c r="HX147" s="116"/>
      <c r="HY147" s="116"/>
      <c r="HZ147" s="116"/>
      <c r="IA147" s="116"/>
      <c r="IB147" s="116"/>
      <c r="IC147" s="116"/>
      <c r="ID147" s="116"/>
      <c r="IE147" s="116"/>
      <c r="IF147" s="116"/>
      <c r="IG147" s="116"/>
      <c r="IH147" s="116"/>
      <c r="II147" s="116"/>
      <c r="IJ147" s="116"/>
      <c r="IK147" s="116"/>
      <c r="IL147" s="116"/>
      <c r="IM147" s="116"/>
      <c r="IN147" s="116"/>
      <c r="IO147" s="116"/>
      <c r="IP147" s="116"/>
      <c r="IQ147" s="116"/>
      <c r="IR147" s="116"/>
      <c r="IS147" s="116"/>
      <c r="IT147" s="116"/>
      <c r="IU147" s="116"/>
      <c r="IV147" s="116"/>
    </row>
    <row r="148" spans="1:256" ht="15">
      <c r="A148" s="148"/>
      <c r="B148" s="135" t="s">
        <v>139</v>
      </c>
      <c r="C148" s="142" t="s">
        <v>332</v>
      </c>
      <c r="D148" s="142" t="s">
        <v>48</v>
      </c>
      <c r="E148" s="141" t="s">
        <v>155</v>
      </c>
      <c r="F148" s="174">
        <v>2000</v>
      </c>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c r="BR148" s="116"/>
      <c r="BS148" s="116"/>
      <c r="BT148" s="116"/>
      <c r="BU148" s="116"/>
      <c r="BV148" s="116"/>
      <c r="BW148" s="116"/>
      <c r="BX148" s="116"/>
      <c r="BY148" s="116"/>
      <c r="BZ148" s="116"/>
      <c r="CA148" s="116"/>
      <c r="CB148" s="116"/>
      <c r="CC148" s="116"/>
      <c r="CD148" s="116"/>
      <c r="CE148" s="116"/>
      <c r="CF148" s="116"/>
      <c r="CG148" s="116"/>
      <c r="CH148" s="116"/>
      <c r="CI148" s="116"/>
      <c r="CJ148" s="116"/>
      <c r="CK148" s="116"/>
      <c r="CL148" s="116"/>
      <c r="CM148" s="116"/>
      <c r="CN148" s="116"/>
      <c r="CO148" s="116"/>
      <c r="CP148" s="116"/>
      <c r="CQ148" s="116"/>
      <c r="CR148" s="116"/>
      <c r="CS148" s="116"/>
      <c r="CT148" s="116"/>
      <c r="CU148" s="116"/>
      <c r="CV148" s="116"/>
      <c r="CW148" s="116"/>
      <c r="CX148" s="116"/>
      <c r="CY148" s="116"/>
      <c r="CZ148" s="116"/>
      <c r="DA148" s="116"/>
      <c r="DB148" s="116"/>
      <c r="DC148" s="116"/>
      <c r="DD148" s="116"/>
      <c r="DE148" s="116"/>
      <c r="DF148" s="116"/>
      <c r="DG148" s="116"/>
      <c r="DH148" s="116"/>
      <c r="DI148" s="116"/>
      <c r="DJ148" s="116"/>
      <c r="DK148" s="116"/>
      <c r="DL148" s="116"/>
      <c r="DM148" s="116"/>
      <c r="DN148" s="116"/>
      <c r="DO148" s="116"/>
      <c r="DP148" s="116"/>
      <c r="DQ148" s="116"/>
      <c r="DR148" s="116"/>
      <c r="DS148" s="116"/>
      <c r="DT148" s="116"/>
      <c r="DU148" s="116"/>
      <c r="DV148" s="116"/>
      <c r="DW148" s="116"/>
      <c r="DX148" s="116"/>
      <c r="DY148" s="116"/>
      <c r="DZ148" s="116"/>
      <c r="EA148" s="116"/>
      <c r="EB148" s="116"/>
      <c r="EC148" s="116"/>
      <c r="ED148" s="116"/>
      <c r="EE148" s="116"/>
      <c r="EF148" s="116"/>
      <c r="EG148" s="116"/>
      <c r="EH148" s="116"/>
      <c r="EI148" s="116"/>
      <c r="EJ148" s="116"/>
      <c r="EK148" s="116"/>
      <c r="EL148" s="116"/>
      <c r="EM148" s="116"/>
      <c r="EN148" s="116"/>
      <c r="EO148" s="116"/>
      <c r="EP148" s="116"/>
      <c r="EQ148" s="116"/>
      <c r="ER148" s="116"/>
      <c r="ES148" s="116"/>
      <c r="ET148" s="116"/>
      <c r="EU148" s="116"/>
      <c r="EV148" s="116"/>
      <c r="EW148" s="116"/>
      <c r="EX148" s="116"/>
      <c r="EY148" s="116"/>
      <c r="EZ148" s="116"/>
      <c r="FA148" s="116"/>
      <c r="FB148" s="116"/>
      <c r="FC148" s="116"/>
      <c r="FD148" s="116"/>
      <c r="FE148" s="116"/>
      <c r="FF148" s="116"/>
      <c r="FG148" s="116"/>
      <c r="FH148" s="116"/>
      <c r="FI148" s="116"/>
      <c r="FJ148" s="116"/>
      <c r="FK148" s="116"/>
      <c r="FL148" s="116"/>
      <c r="FM148" s="116"/>
      <c r="FN148" s="116"/>
      <c r="FO148" s="116"/>
      <c r="FP148" s="116"/>
      <c r="FQ148" s="116"/>
      <c r="FR148" s="116"/>
      <c r="FS148" s="116"/>
      <c r="FT148" s="116"/>
      <c r="FU148" s="116"/>
      <c r="FV148" s="116"/>
      <c r="FW148" s="116"/>
      <c r="FX148" s="116"/>
      <c r="FY148" s="116"/>
      <c r="FZ148" s="116"/>
      <c r="GA148" s="116"/>
      <c r="GB148" s="116"/>
      <c r="GC148" s="116"/>
      <c r="GD148" s="116"/>
      <c r="GE148" s="116"/>
      <c r="GF148" s="116"/>
      <c r="GG148" s="116"/>
      <c r="GH148" s="116"/>
      <c r="GI148" s="116"/>
      <c r="GJ148" s="116"/>
      <c r="GK148" s="116"/>
      <c r="GL148" s="116"/>
      <c r="GM148" s="116"/>
      <c r="GN148" s="116"/>
      <c r="GO148" s="116"/>
      <c r="GP148" s="116"/>
      <c r="GQ148" s="116"/>
      <c r="GR148" s="116"/>
      <c r="GS148" s="116"/>
      <c r="GT148" s="116"/>
      <c r="GU148" s="116"/>
      <c r="GV148" s="116"/>
      <c r="GW148" s="116"/>
      <c r="GX148" s="116"/>
      <c r="GY148" s="116"/>
      <c r="GZ148" s="116"/>
      <c r="HA148" s="116"/>
      <c r="HB148" s="116"/>
      <c r="HC148" s="116"/>
      <c r="HD148" s="116"/>
      <c r="HE148" s="116"/>
      <c r="HF148" s="116"/>
      <c r="HG148" s="116"/>
      <c r="HH148" s="116"/>
      <c r="HI148" s="116"/>
      <c r="HJ148" s="116"/>
      <c r="HK148" s="116"/>
      <c r="HL148" s="116"/>
      <c r="HM148" s="116"/>
      <c r="HN148" s="116"/>
      <c r="HO148" s="116"/>
      <c r="HP148" s="116"/>
      <c r="HQ148" s="116"/>
      <c r="HR148" s="116"/>
      <c r="HS148" s="116"/>
      <c r="HT148" s="116"/>
      <c r="HU148" s="116"/>
      <c r="HV148" s="116"/>
      <c r="HW148" s="116"/>
      <c r="HX148" s="116"/>
      <c r="HY148" s="116"/>
      <c r="HZ148" s="116"/>
      <c r="IA148" s="116"/>
      <c r="IB148" s="116"/>
      <c r="IC148" s="116"/>
      <c r="ID148" s="116"/>
      <c r="IE148" s="116"/>
      <c r="IF148" s="116"/>
      <c r="IG148" s="116"/>
      <c r="IH148" s="116"/>
      <c r="II148" s="116"/>
      <c r="IJ148" s="116"/>
      <c r="IK148" s="116"/>
      <c r="IL148" s="116"/>
      <c r="IM148" s="116"/>
      <c r="IN148" s="116"/>
      <c r="IO148" s="116"/>
      <c r="IP148" s="116"/>
      <c r="IQ148" s="116"/>
      <c r="IR148" s="116"/>
      <c r="IS148" s="116"/>
      <c r="IT148" s="116"/>
      <c r="IU148" s="116"/>
      <c r="IV148" s="116"/>
    </row>
    <row r="149" spans="1:6" ht="14.25">
      <c r="A149" s="148"/>
      <c r="B149" s="134" t="s">
        <v>146</v>
      </c>
      <c r="C149" s="168" t="s">
        <v>333</v>
      </c>
      <c r="D149" s="141" t="s">
        <v>63</v>
      </c>
      <c r="E149" s="142"/>
      <c r="F149" s="173">
        <f>F150+F151</f>
        <v>2031232.13</v>
      </c>
    </row>
    <row r="150" spans="1:6" ht="30">
      <c r="A150" s="148"/>
      <c r="B150" s="139" t="s">
        <v>104</v>
      </c>
      <c r="C150" s="168" t="s">
        <v>333</v>
      </c>
      <c r="D150" s="142" t="s">
        <v>63</v>
      </c>
      <c r="E150" s="141" t="s">
        <v>108</v>
      </c>
      <c r="F150" s="174">
        <v>2004212.13</v>
      </c>
    </row>
    <row r="151" spans="1:6" ht="15">
      <c r="A151" s="148"/>
      <c r="B151" s="135" t="s">
        <v>139</v>
      </c>
      <c r="C151" s="168" t="s">
        <v>333</v>
      </c>
      <c r="D151" s="142" t="s">
        <v>63</v>
      </c>
      <c r="E151" s="141" t="s">
        <v>155</v>
      </c>
      <c r="F151" s="174">
        <v>27020</v>
      </c>
    </row>
    <row r="152" spans="1:6" ht="14.25">
      <c r="A152" s="148"/>
      <c r="B152" s="134" t="s">
        <v>142</v>
      </c>
      <c r="C152" s="142" t="s">
        <v>334</v>
      </c>
      <c r="D152" s="142"/>
      <c r="E152" s="142"/>
      <c r="F152" s="173">
        <f>F153</f>
        <v>171200</v>
      </c>
    </row>
    <row r="153" spans="1:6" ht="15">
      <c r="A153" s="148"/>
      <c r="B153" s="143" t="s">
        <v>231</v>
      </c>
      <c r="C153" s="142" t="s">
        <v>334</v>
      </c>
      <c r="D153" s="142" t="s">
        <v>12</v>
      </c>
      <c r="E153" s="125">
        <v>110</v>
      </c>
      <c r="F153" s="174">
        <v>171200</v>
      </c>
    </row>
    <row r="154" spans="1:6" ht="14.25">
      <c r="A154" s="148"/>
      <c r="B154" s="134" t="s">
        <v>154</v>
      </c>
      <c r="C154" s="168" t="s">
        <v>335</v>
      </c>
      <c r="D154" s="141" t="s">
        <v>69</v>
      </c>
      <c r="E154" s="141"/>
      <c r="F154" s="173">
        <f>F155</f>
        <v>86085</v>
      </c>
    </row>
    <row r="155" spans="1:6" ht="30">
      <c r="A155" s="148"/>
      <c r="B155" s="139" t="s">
        <v>336</v>
      </c>
      <c r="C155" s="168" t="s">
        <v>335</v>
      </c>
      <c r="D155" s="142" t="s">
        <v>69</v>
      </c>
      <c r="E155" s="141" t="s">
        <v>182</v>
      </c>
      <c r="F155" s="174">
        <v>86085</v>
      </c>
    </row>
    <row r="156" spans="1:6" ht="15">
      <c r="A156" s="148"/>
      <c r="B156" s="135" t="s">
        <v>337</v>
      </c>
      <c r="C156" s="168" t="s">
        <v>338</v>
      </c>
      <c r="D156" s="142"/>
      <c r="E156" s="141"/>
      <c r="F156" s="174">
        <f>F158+F159</f>
        <v>127727.95</v>
      </c>
    </row>
    <row r="157" spans="1:6" ht="14.25">
      <c r="A157" s="148"/>
      <c r="B157" s="134" t="s">
        <v>152</v>
      </c>
      <c r="C157" s="168" t="s">
        <v>338</v>
      </c>
      <c r="D157" s="141" t="s">
        <v>14</v>
      </c>
      <c r="E157" s="141"/>
      <c r="F157" s="173">
        <f>F158+F159</f>
        <v>127727.95</v>
      </c>
    </row>
    <row r="158" spans="1:6" ht="30">
      <c r="A158" s="148"/>
      <c r="B158" s="139" t="s">
        <v>104</v>
      </c>
      <c r="C158" s="168" t="s">
        <v>338</v>
      </c>
      <c r="D158" s="142" t="s">
        <v>14</v>
      </c>
      <c r="E158" s="141" t="s">
        <v>108</v>
      </c>
      <c r="F158" s="174">
        <v>9000</v>
      </c>
    </row>
    <row r="159" spans="1:6" ht="30">
      <c r="A159" s="169"/>
      <c r="B159" s="139" t="s">
        <v>336</v>
      </c>
      <c r="C159" s="168" t="s">
        <v>338</v>
      </c>
      <c r="D159" s="142" t="s">
        <v>14</v>
      </c>
      <c r="E159" s="141" t="s">
        <v>125</v>
      </c>
      <c r="F159" s="174">
        <v>118727.95</v>
      </c>
    </row>
    <row r="160" ht="12.75">
      <c r="F160" s="176"/>
    </row>
    <row r="161" ht="12.75">
      <c r="F161" s="171"/>
    </row>
  </sheetData>
  <sheetProtection/>
  <mergeCells count="7">
    <mergeCell ref="B6:E6"/>
    <mergeCell ref="A7:F7"/>
    <mergeCell ref="E1:F1"/>
    <mergeCell ref="E2:F2"/>
    <mergeCell ref="D3:F3"/>
    <mergeCell ref="D4:F4"/>
    <mergeCell ref="E5:F5"/>
  </mergeCells>
  <printOptions/>
  <pageMargins left="0.31496062992125984" right="0.31496062992125984" top="0.7480314960629921" bottom="0.7480314960629921" header="0.31496062992125984" footer="0.31496062992125984"/>
  <pageSetup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Departament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Бухгалтер</cp:lastModifiedBy>
  <cp:lastPrinted>2017-06-19T06:09:54Z</cp:lastPrinted>
  <dcterms:created xsi:type="dcterms:W3CDTF">2007-11-15T08:08:05Z</dcterms:created>
  <dcterms:modified xsi:type="dcterms:W3CDTF">2017-07-06T06:57:18Z</dcterms:modified>
  <cp:category/>
  <cp:version/>
  <cp:contentType/>
  <cp:contentStatus/>
</cp:coreProperties>
</file>