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4 год\1 квартал\для КСП\"/>
    </mc:Choice>
  </mc:AlternateContent>
  <xr:revisionPtr revIDLastSave="0" documentId="13_ncr:1_{63CC5670-01BA-4A04-8ED1-1D6D88F74565}" xr6:coauthVersionLast="40" xr6:coauthVersionMax="40" xr10:uidLastSave="{00000000-0000-0000-0000-000000000000}"/>
  <bookViews>
    <workbookView xWindow="480" yWindow="315" windowWidth="25440" windowHeight="11835" xr2:uid="{00000000-000D-0000-FFFF-FFFF00000000}"/>
  </bookViews>
  <sheets>
    <sheet name="Информация" sheetId="1" r:id="rId1"/>
  </sheets>
  <definedNames>
    <definedName name="_xlnm.Print_Area" localSheetId="0">Информация!$A$1:$Q$53</definedName>
  </definedNames>
  <calcPr calcId="191029"/>
</workbook>
</file>

<file path=xl/calcChain.xml><?xml version="1.0" encoding="utf-8"?>
<calcChain xmlns="http://schemas.openxmlformats.org/spreadsheetml/2006/main">
  <c r="E30" i="1" l="1"/>
  <c r="E12" i="1" l="1"/>
  <c r="E11" i="1" s="1"/>
  <c r="M49" i="1" l="1"/>
  <c r="M45" i="1"/>
  <c r="M43" i="1"/>
  <c r="M40" i="1"/>
  <c r="M38" i="1"/>
  <c r="M37" i="1"/>
  <c r="M34" i="1"/>
  <c r="M33" i="1"/>
  <c r="M32" i="1"/>
  <c r="M30" i="1"/>
  <c r="M28" i="1"/>
  <c r="M23" i="1"/>
  <c r="M15" i="1"/>
  <c r="M12" i="1" l="1"/>
  <c r="M11" i="1"/>
</calcChain>
</file>

<file path=xl/sharedStrings.xml><?xml version="1.0" encoding="utf-8"?>
<sst xmlns="http://schemas.openxmlformats.org/spreadsheetml/2006/main" count="50" uniqueCount="47">
  <si>
    <t>ИНФОРМАЦИЯ</t>
  </si>
  <si>
    <t xml:space="preserve">           Показатели</t>
  </si>
  <si>
    <t>2 квартал</t>
  </si>
  <si>
    <t>3 квартал</t>
  </si>
  <si>
    <t>4 квартал</t>
  </si>
  <si>
    <t>Доходы: всего (тыс.руб.), в том числе</t>
  </si>
  <si>
    <t>- налог на доходы физических лиц</t>
  </si>
  <si>
    <t>- акцизы</t>
  </si>
  <si>
    <t>- единый сельскохозяйственный налог</t>
  </si>
  <si>
    <t>- земельный налог</t>
  </si>
  <si>
    <t>- государственная пошлина</t>
  </si>
  <si>
    <t>- арендная плата за земельные участки</t>
  </si>
  <si>
    <t>- аренда имущества</t>
  </si>
  <si>
    <t>- прочие доходы от использования мун. имущества</t>
  </si>
  <si>
    <t>- доходы от оказания платных услуг</t>
  </si>
  <si>
    <t>- прочие неналоговые доходы</t>
  </si>
  <si>
    <t>Расходы: всего(тыс.руб.), в том числе</t>
  </si>
  <si>
    <t>по разделам</t>
  </si>
  <si>
    <t>"Общегосударственные вопросы"</t>
  </si>
  <si>
    <t>"Национальная оборона"</t>
  </si>
  <si>
    <t xml:space="preserve">"Национальная безопасность </t>
  </si>
  <si>
    <t>и правоохранительная деятельность"</t>
  </si>
  <si>
    <t>"Национальная экономика"</t>
  </si>
  <si>
    <t>"Жилищно-коммунальное хозяйство"</t>
  </si>
  <si>
    <t>"Социальная политика"</t>
  </si>
  <si>
    <t>"Физическая культура и спорт"</t>
  </si>
  <si>
    <t>Численность муниципальных служащих</t>
  </si>
  <si>
    <t>Расходы на выплату заработной платы</t>
  </si>
  <si>
    <t>с начислениями</t>
  </si>
  <si>
    <t xml:space="preserve">Численность работников </t>
  </si>
  <si>
    <t>муниципальных учреждений</t>
  </si>
  <si>
    <t>- налог на имущество физических диц</t>
  </si>
  <si>
    <t>- прочие неналоговые поступления</t>
  </si>
  <si>
    <t>- безвозмездные поступления</t>
  </si>
  <si>
    <t>"Культура, кинематография"</t>
  </si>
  <si>
    <t>в том числе по основным источникам доходов</t>
  </si>
  <si>
    <t>Налоговые и неналоговые доходы (тыс.руб.) ,</t>
  </si>
  <si>
    <t>- доходы от продажи материальных и нематериальных активов</t>
  </si>
  <si>
    <t>к постановлению администрации  Красноборского</t>
  </si>
  <si>
    <t xml:space="preserve">  В соответствии с пунктом 6 статьи 52 Федерального закона от 06.10.2003 г № 131  "Об общих принципах организации   местного     самоуправления   в   Российской  Федерации"  администрация    Красноборского   городского поселения  Тосненского  района  Ленинградской области сообщает сведения  о   ходе  исполнения бюджета   Красноборского   городского          поселения  Тосненского  района   Ленинградской  области, о  численности   муниципальных   служащих органа  местного  самоуправления, работников  муниципальных учреждений с указанием фактических затрат на их содержание                                                                                                                                                                                                                             </t>
  </si>
  <si>
    <t>Приложение  4</t>
  </si>
  <si>
    <t xml:space="preserve">городского   поселения Тосненскогог района  </t>
  </si>
  <si>
    <t>"Образование"</t>
  </si>
  <si>
    <t>за 1 квартал 2024 года</t>
  </si>
  <si>
    <t>1 квартал 2024г.</t>
  </si>
  <si>
    <t>"Национальная безопасность и правоохранительная деятельность"</t>
  </si>
  <si>
    <t>Ленинградской области   от   16.04.2024г.№146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</si>
</sst>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9" x14ac:knownFonts="1"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2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Franklin Gothic Medium Cond"/>
      <family val="2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65" fontId="3" fillId="0" borderId="0" xfId="0" applyNumberFormat="1" applyFont="1"/>
    <xf numFmtId="164" fontId="3" fillId="0" borderId="0" xfId="0" applyNumberFormat="1" applyFont="1"/>
    <xf numFmtId="165" fontId="3" fillId="0" borderId="1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0" fontId="3" fillId="0" borderId="0" xfId="0" applyFont="1" applyFill="1"/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165" fontId="3" fillId="0" borderId="3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4" fillId="0" borderId="0" xfId="0" applyFont="1"/>
    <xf numFmtId="165" fontId="3" fillId="0" borderId="10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49" fontId="4" fillId="0" borderId="9" xfId="0" applyNumberFormat="1" applyFont="1" applyBorder="1" applyAlignment="1"/>
    <xf numFmtId="49" fontId="4" fillId="0" borderId="9" xfId="0" applyNumberFormat="1" applyFont="1" applyBorder="1" applyAlignment="1">
      <alignment horizontal="left"/>
    </xf>
    <xf numFmtId="0" fontId="8" fillId="0" borderId="9" xfId="0" applyFont="1" applyBorder="1"/>
    <xf numFmtId="49" fontId="4" fillId="0" borderId="9" xfId="0" applyNumberFormat="1" applyFont="1" applyBorder="1" applyAlignment="1"/>
    <xf numFmtId="0" fontId="4" fillId="0" borderId="13" xfId="0" applyFont="1" applyBorder="1"/>
    <xf numFmtId="49" fontId="4" fillId="0" borderId="14" xfId="0" applyNumberFormat="1" applyFont="1" applyBorder="1" applyAlignment="1"/>
    <xf numFmtId="0" fontId="4" fillId="0" borderId="15" xfId="0" applyFont="1" applyBorder="1"/>
    <xf numFmtId="49" fontId="4" fillId="0" borderId="13" xfId="0" applyNumberFormat="1" applyFont="1" applyFill="1" applyBorder="1" applyAlignment="1"/>
    <xf numFmtId="0" fontId="4" fillId="0" borderId="14" xfId="0" applyFont="1" applyBorder="1"/>
    <xf numFmtId="49" fontId="4" fillId="0" borderId="14" xfId="0" applyNumberFormat="1" applyFont="1" applyFill="1" applyBorder="1" applyAlignment="1"/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6" xfId="0" applyFont="1" applyBorder="1"/>
    <xf numFmtId="0" fontId="4" fillId="0" borderId="17" xfId="0" applyFont="1" applyBorder="1"/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0" fontId="3" fillId="0" borderId="0" xfId="0" applyFont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justify"/>
    </xf>
    <xf numFmtId="0" fontId="8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8" fillId="0" borderId="9" xfId="0" applyNumberFormat="1" applyFont="1" applyFill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164" fontId="4" fillId="0" borderId="20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49" fontId="4" fillId="0" borderId="20" xfId="0" applyNumberFormat="1" applyFont="1" applyBorder="1" applyAlignment="1"/>
    <xf numFmtId="0" fontId="0" fillId="0" borderId="21" xfId="0" applyBorder="1" applyAlignment="1"/>
    <xf numFmtId="49" fontId="4" fillId="0" borderId="20" xfId="0" applyNumberFormat="1" applyFont="1" applyBorder="1" applyAlignment="1">
      <alignment horizontal="left"/>
    </xf>
    <xf numFmtId="0" fontId="0" fillId="0" borderId="21" xfId="0" applyBorder="1" applyAlignment="1">
      <alignment horizontal="left"/>
    </xf>
    <xf numFmtId="1" fontId="3" fillId="0" borderId="11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49" fontId="4" fillId="0" borderId="9" xfId="0" applyNumberFormat="1" applyFont="1" applyBorder="1" applyAlignment="1"/>
    <xf numFmtId="49" fontId="4" fillId="0" borderId="16" xfId="0" applyNumberFormat="1" applyFont="1" applyBorder="1" applyAlignment="1"/>
    <xf numFmtId="0" fontId="0" fillId="0" borderId="17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3"/>
  <sheetViews>
    <sheetView tabSelected="1" view="pageBreakPreview" zoomScaleNormal="100" workbookViewId="0">
      <selection activeCell="A5" sqref="A5:Q5"/>
    </sheetView>
  </sheetViews>
  <sheetFormatPr defaultRowHeight="15" x14ac:dyDescent="0.2"/>
  <cols>
    <col min="1" max="1" width="6.7109375" style="1" customWidth="1"/>
    <col min="2" max="2" width="5.140625" style="1" customWidth="1"/>
    <col min="3" max="3" width="9.28515625" style="1" customWidth="1"/>
    <col min="4" max="4" width="77.85546875" style="1" customWidth="1"/>
    <col min="5" max="5" width="9.140625" style="1"/>
    <col min="6" max="6" width="16.7109375" style="1" customWidth="1"/>
    <col min="7" max="7" width="0" style="1" hidden="1" customWidth="1"/>
    <col min="8" max="8" width="6.42578125" style="1" hidden="1" customWidth="1"/>
    <col min="9" max="9" width="0" style="1" hidden="1" customWidth="1"/>
    <col min="10" max="10" width="4.5703125" style="1" hidden="1" customWidth="1"/>
    <col min="11" max="11" width="11.28515625" style="1" hidden="1" customWidth="1"/>
    <col min="12" max="12" width="3.140625" style="1" hidden="1" customWidth="1"/>
    <col min="13" max="13" width="1.42578125" style="1" customWidth="1"/>
    <col min="14" max="14" width="20.28515625" style="1" customWidth="1"/>
    <col min="15" max="15" width="8.28515625" style="1" hidden="1" customWidth="1"/>
    <col min="16" max="16" width="3.28515625" style="1" hidden="1" customWidth="1"/>
    <col min="17" max="17" width="3" style="1" customWidth="1"/>
    <col min="18" max="19" width="9.140625" style="1"/>
    <col min="20" max="20" width="0.140625" style="1" customWidth="1"/>
    <col min="21" max="16384" width="9.140625" style="1"/>
  </cols>
  <sheetData>
    <row r="1" spans="1:17" ht="15.75" customHeight="1" x14ac:dyDescent="0.25">
      <c r="E1" s="52" t="s">
        <v>40</v>
      </c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 ht="18.75" customHeight="1" x14ac:dyDescent="0.25">
      <c r="E2" s="52" t="s">
        <v>38</v>
      </c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7" ht="18.75" customHeight="1" x14ac:dyDescent="0.25">
      <c r="E3" s="53" t="s">
        <v>41</v>
      </c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17" ht="18" customHeight="1" x14ac:dyDescent="0.25">
      <c r="E4" s="53" t="s">
        <v>46</v>
      </c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1:17" ht="27.75" customHeight="1" x14ac:dyDescent="0.4">
      <c r="A5" s="54" t="s">
        <v>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</row>
    <row r="6" spans="1:17" ht="15.7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67.25" customHeight="1" x14ac:dyDescent="0.2">
      <c r="A7" s="55" t="s">
        <v>39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</row>
    <row r="8" spans="1:17" ht="28.5" customHeight="1" x14ac:dyDescent="0.3">
      <c r="A8" s="2"/>
      <c r="B8" s="2"/>
      <c r="C8" s="3"/>
      <c r="D8" s="48" t="s">
        <v>43</v>
      </c>
      <c r="E8" s="3"/>
      <c r="F8" s="3"/>
      <c r="G8" s="3"/>
      <c r="H8" s="3"/>
      <c r="I8" s="3"/>
      <c r="J8" s="3"/>
      <c r="K8" s="3"/>
      <c r="L8" s="2"/>
      <c r="M8" s="2"/>
      <c r="N8" s="2"/>
      <c r="O8" s="2"/>
      <c r="P8" s="2"/>
      <c r="Q8" s="2"/>
    </row>
    <row r="9" spans="1:17" ht="16.5" customHeight="1" thickBot="1" x14ac:dyDescent="0.35">
      <c r="A9" s="2"/>
      <c r="B9" s="2"/>
      <c r="C9" s="3"/>
      <c r="D9" s="48"/>
      <c r="E9" s="3"/>
      <c r="F9" s="3"/>
      <c r="G9" s="3"/>
      <c r="H9" s="3"/>
      <c r="I9" s="3"/>
      <c r="J9" s="3"/>
      <c r="K9" s="3"/>
      <c r="L9" s="2"/>
      <c r="M9" s="2"/>
      <c r="N9" s="2"/>
      <c r="O9" s="2"/>
      <c r="P9" s="2"/>
      <c r="Q9" s="2"/>
    </row>
    <row r="10" spans="1:17" ht="21" thickBot="1" x14ac:dyDescent="0.35">
      <c r="A10" s="2"/>
      <c r="B10" s="2"/>
      <c r="C10" s="20" t="s">
        <v>1</v>
      </c>
      <c r="D10" s="21"/>
      <c r="E10" s="56" t="s">
        <v>44</v>
      </c>
      <c r="F10" s="56"/>
      <c r="G10" s="57" t="s">
        <v>2</v>
      </c>
      <c r="H10" s="58"/>
      <c r="I10" s="59" t="s">
        <v>3</v>
      </c>
      <c r="J10" s="58"/>
      <c r="K10" s="59" t="s">
        <v>4</v>
      </c>
      <c r="L10" s="58"/>
      <c r="M10" s="45"/>
      <c r="N10" s="2"/>
      <c r="O10" s="2"/>
      <c r="P10" s="2"/>
      <c r="Q10" s="2"/>
    </row>
    <row r="11" spans="1:17" ht="21" thickBot="1" x14ac:dyDescent="0.35">
      <c r="A11" s="2"/>
      <c r="B11" s="2"/>
      <c r="C11" s="20" t="s">
        <v>5</v>
      </c>
      <c r="D11" s="21"/>
      <c r="E11" s="60">
        <f>E12+E29</f>
        <v>26207.24</v>
      </c>
      <c r="F11" s="60"/>
      <c r="G11" s="61">
        <v>7862.5</v>
      </c>
      <c r="H11" s="62"/>
      <c r="I11" s="63">
        <v>5682.7</v>
      </c>
      <c r="J11" s="62"/>
      <c r="K11" s="63">
        <v>16508.599999999999</v>
      </c>
      <c r="L11" s="62"/>
      <c r="M11" s="46">
        <f>E11+G11+I11+K11</f>
        <v>56261.04</v>
      </c>
      <c r="N11" s="4"/>
      <c r="O11" s="2"/>
      <c r="P11" s="2"/>
      <c r="Q11" s="2"/>
    </row>
    <row r="12" spans="1:17" ht="21" thickBot="1" x14ac:dyDescent="0.35">
      <c r="A12" s="2"/>
      <c r="B12" s="2"/>
      <c r="C12" s="36" t="s">
        <v>36</v>
      </c>
      <c r="D12" s="37"/>
      <c r="E12" s="60">
        <f>SUM(E15:F28)</f>
        <v>25009.640000000003</v>
      </c>
      <c r="F12" s="60"/>
      <c r="G12" s="64">
        <v>4703.3999999999996</v>
      </c>
      <c r="H12" s="65"/>
      <c r="I12" s="70">
        <v>4959.3</v>
      </c>
      <c r="J12" s="65"/>
      <c r="K12" s="70">
        <v>15196</v>
      </c>
      <c r="L12" s="65"/>
      <c r="M12" s="70">
        <f>E12+G12+I12+K12</f>
        <v>49868.340000000004</v>
      </c>
      <c r="N12" s="5"/>
      <c r="O12" s="2"/>
      <c r="P12" s="2"/>
      <c r="Q12" s="2"/>
    </row>
    <row r="13" spans="1:17" ht="21" thickBot="1" x14ac:dyDescent="0.35">
      <c r="A13" s="2"/>
      <c r="B13" s="2"/>
      <c r="C13" s="38" t="s">
        <v>35</v>
      </c>
      <c r="D13" s="39"/>
      <c r="E13" s="60"/>
      <c r="F13" s="60"/>
      <c r="G13" s="66"/>
      <c r="H13" s="67"/>
      <c r="I13" s="71"/>
      <c r="J13" s="67"/>
      <c r="K13" s="71"/>
      <c r="L13" s="67"/>
      <c r="M13" s="71"/>
      <c r="N13" s="2"/>
      <c r="O13" s="2"/>
      <c r="P13" s="2"/>
      <c r="Q13" s="2"/>
    </row>
    <row r="14" spans="1:17" ht="7.5" customHeight="1" thickBot="1" x14ac:dyDescent="0.35">
      <c r="A14" s="2"/>
      <c r="B14" s="2"/>
      <c r="C14" s="40"/>
      <c r="D14" s="41"/>
      <c r="E14" s="60"/>
      <c r="F14" s="60"/>
      <c r="G14" s="68"/>
      <c r="H14" s="69"/>
      <c r="I14" s="72"/>
      <c r="J14" s="69"/>
      <c r="K14" s="72"/>
      <c r="L14" s="69"/>
      <c r="M14" s="72"/>
      <c r="N14" s="2"/>
      <c r="O14" s="2"/>
      <c r="P14" s="2"/>
      <c r="Q14" s="2"/>
    </row>
    <row r="15" spans="1:17" ht="21" thickBot="1" x14ac:dyDescent="0.35">
      <c r="A15" s="2"/>
      <c r="B15" s="2"/>
      <c r="C15" s="23" t="s">
        <v>6</v>
      </c>
      <c r="D15" s="22"/>
      <c r="E15" s="73">
        <v>9542.4</v>
      </c>
      <c r="F15" s="73"/>
      <c r="G15" s="61">
        <v>1163.5</v>
      </c>
      <c r="H15" s="62"/>
      <c r="I15" s="63">
        <v>1304.7</v>
      </c>
      <c r="J15" s="62"/>
      <c r="K15" s="63">
        <v>1587.5</v>
      </c>
      <c r="L15" s="62"/>
      <c r="M15" s="46">
        <f t="shared" ref="M15:M30" si="0">E15+G15+I15+K15</f>
        <v>13598.1</v>
      </c>
      <c r="N15" s="2"/>
      <c r="O15" s="2"/>
      <c r="P15" s="2"/>
      <c r="Q15" s="2"/>
    </row>
    <row r="16" spans="1:17" ht="21" thickBot="1" x14ac:dyDescent="0.35">
      <c r="A16" s="2"/>
      <c r="B16" s="2"/>
      <c r="C16" s="23" t="s">
        <v>7</v>
      </c>
      <c r="D16" s="22"/>
      <c r="E16" s="73">
        <v>494.3</v>
      </c>
      <c r="F16" s="73"/>
      <c r="G16" s="17"/>
      <c r="H16" s="7"/>
      <c r="I16" s="6"/>
      <c r="J16" s="7"/>
      <c r="K16" s="6"/>
      <c r="L16" s="7"/>
      <c r="M16" s="6"/>
      <c r="N16" s="2"/>
      <c r="O16" s="2"/>
      <c r="P16" s="2"/>
      <c r="Q16" s="2"/>
    </row>
    <row r="17" spans="1:17" ht="21" hidden="1" thickBot="1" x14ac:dyDescent="0.35">
      <c r="A17" s="2"/>
      <c r="B17" s="2"/>
      <c r="C17" s="23" t="s">
        <v>8</v>
      </c>
      <c r="D17" s="22"/>
      <c r="E17" s="73">
        <v>0</v>
      </c>
      <c r="F17" s="73"/>
      <c r="G17" s="17"/>
      <c r="H17" s="7"/>
      <c r="I17" s="6"/>
      <c r="J17" s="7"/>
      <c r="K17" s="6"/>
      <c r="L17" s="7"/>
      <c r="M17" s="6"/>
      <c r="N17" s="2"/>
      <c r="O17" s="2"/>
      <c r="P17" s="2"/>
      <c r="Q17" s="2"/>
    </row>
    <row r="18" spans="1:17" ht="21" thickBot="1" x14ac:dyDescent="0.35">
      <c r="A18" s="2"/>
      <c r="B18" s="2"/>
      <c r="C18" s="89" t="s">
        <v>8</v>
      </c>
      <c r="D18" s="90"/>
      <c r="E18" s="82">
        <v>0.04</v>
      </c>
      <c r="F18" s="83"/>
      <c r="G18" s="42"/>
      <c r="H18" s="43"/>
      <c r="I18" s="44"/>
      <c r="J18" s="43"/>
      <c r="K18" s="44"/>
      <c r="L18" s="43"/>
      <c r="M18" s="44"/>
      <c r="N18" s="2"/>
      <c r="O18" s="2"/>
      <c r="P18" s="2"/>
      <c r="Q18" s="2"/>
    </row>
    <row r="19" spans="1:17" ht="21" thickBot="1" x14ac:dyDescent="0.35">
      <c r="A19" s="2"/>
      <c r="B19" s="2"/>
      <c r="C19" s="23" t="s">
        <v>9</v>
      </c>
      <c r="D19" s="22"/>
      <c r="E19" s="73">
        <v>4236.3999999999996</v>
      </c>
      <c r="F19" s="73"/>
      <c r="G19" s="17"/>
      <c r="H19" s="7"/>
      <c r="I19" s="6"/>
      <c r="J19" s="7"/>
      <c r="K19" s="6"/>
      <c r="L19" s="7"/>
      <c r="M19" s="6"/>
      <c r="N19" s="5"/>
      <c r="O19" s="2"/>
      <c r="P19" s="2"/>
      <c r="Q19" s="2"/>
    </row>
    <row r="20" spans="1:17" ht="21" thickBot="1" x14ac:dyDescent="0.35">
      <c r="A20" s="2"/>
      <c r="B20" s="2"/>
      <c r="C20" s="26" t="s">
        <v>31</v>
      </c>
      <c r="D20" s="22"/>
      <c r="E20" s="73">
        <v>277.89999999999998</v>
      </c>
      <c r="F20" s="73"/>
      <c r="G20" s="17"/>
      <c r="H20" s="7"/>
      <c r="I20" s="6"/>
      <c r="J20" s="7"/>
      <c r="K20" s="6"/>
      <c r="L20" s="7"/>
      <c r="M20" s="6"/>
      <c r="N20" s="5"/>
      <c r="O20" s="2"/>
      <c r="P20" s="2"/>
      <c r="Q20" s="2"/>
    </row>
    <row r="21" spans="1:17" ht="21" thickBot="1" x14ac:dyDescent="0.35">
      <c r="A21" s="2"/>
      <c r="B21" s="2"/>
      <c r="C21" s="23" t="s">
        <v>10</v>
      </c>
      <c r="D21" s="22"/>
      <c r="E21" s="73">
        <v>0</v>
      </c>
      <c r="F21" s="73"/>
      <c r="G21" s="17"/>
      <c r="H21" s="7"/>
      <c r="I21" s="6"/>
      <c r="J21" s="7"/>
      <c r="K21" s="6"/>
      <c r="L21" s="7"/>
      <c r="M21" s="6"/>
      <c r="N21" s="5"/>
      <c r="O21" s="2"/>
      <c r="P21" s="2"/>
      <c r="Q21" s="2"/>
    </row>
    <row r="22" spans="1:17" ht="21" thickBot="1" x14ac:dyDescent="0.35">
      <c r="A22" s="2"/>
      <c r="B22" s="2"/>
      <c r="C22" s="23" t="s">
        <v>11</v>
      </c>
      <c r="D22" s="22"/>
      <c r="E22" s="73">
        <v>7919.1</v>
      </c>
      <c r="F22" s="73"/>
      <c r="G22" s="17"/>
      <c r="H22" s="7"/>
      <c r="I22" s="6"/>
      <c r="J22" s="7"/>
      <c r="K22" s="6"/>
      <c r="L22" s="7"/>
      <c r="M22" s="6"/>
      <c r="N22" s="5"/>
      <c r="O22" s="2"/>
      <c r="P22" s="2"/>
      <c r="Q22" s="2"/>
    </row>
    <row r="23" spans="1:17" ht="21" thickBot="1" x14ac:dyDescent="0.35">
      <c r="A23" s="2"/>
      <c r="B23" s="2"/>
      <c r="C23" s="23" t="s">
        <v>12</v>
      </c>
      <c r="D23" s="22"/>
      <c r="E23" s="73">
        <v>120.2</v>
      </c>
      <c r="F23" s="73"/>
      <c r="G23" s="61">
        <v>247.4</v>
      </c>
      <c r="H23" s="62"/>
      <c r="I23" s="63">
        <v>272.8</v>
      </c>
      <c r="J23" s="62"/>
      <c r="K23" s="63">
        <v>313.60000000000002</v>
      </c>
      <c r="L23" s="62"/>
      <c r="M23" s="46">
        <f t="shared" si="0"/>
        <v>954.00000000000011</v>
      </c>
      <c r="N23" s="2"/>
      <c r="O23" s="2"/>
      <c r="P23" s="2"/>
      <c r="Q23" s="2"/>
    </row>
    <row r="24" spans="1:17" ht="21" thickBot="1" x14ac:dyDescent="0.35">
      <c r="A24" s="2"/>
      <c r="B24" s="2"/>
      <c r="C24" s="23" t="s">
        <v>13</v>
      </c>
      <c r="D24" s="22"/>
      <c r="E24" s="73">
        <v>89.2</v>
      </c>
      <c r="F24" s="73"/>
      <c r="G24" s="17"/>
      <c r="H24" s="7"/>
      <c r="I24" s="6"/>
      <c r="J24" s="7"/>
      <c r="K24" s="6"/>
      <c r="L24" s="7"/>
      <c r="M24" s="6"/>
      <c r="N24" s="2"/>
      <c r="O24" s="2"/>
      <c r="P24" s="2"/>
      <c r="Q24" s="2"/>
    </row>
    <row r="25" spans="1:17" ht="21" thickBot="1" x14ac:dyDescent="0.35">
      <c r="A25" s="2"/>
      <c r="B25" s="2"/>
      <c r="C25" s="24" t="s">
        <v>14</v>
      </c>
      <c r="D25" s="24"/>
      <c r="E25" s="73">
        <v>1.2</v>
      </c>
      <c r="F25" s="73"/>
      <c r="G25" s="17"/>
      <c r="H25" s="7"/>
      <c r="I25" s="6"/>
      <c r="J25" s="7"/>
      <c r="K25" s="6"/>
      <c r="L25" s="7"/>
      <c r="M25" s="6"/>
      <c r="N25" s="2"/>
      <c r="O25" s="2"/>
      <c r="P25" s="2"/>
      <c r="Q25" s="2"/>
    </row>
    <row r="26" spans="1:17" ht="21" hidden="1" thickBot="1" x14ac:dyDescent="0.35">
      <c r="A26" s="2"/>
      <c r="B26" s="2"/>
      <c r="C26" s="24" t="s">
        <v>15</v>
      </c>
      <c r="D26" s="24"/>
      <c r="E26" s="73">
        <v>0</v>
      </c>
      <c r="F26" s="73"/>
      <c r="G26" s="17"/>
      <c r="H26" s="7"/>
      <c r="I26" s="6"/>
      <c r="J26" s="7"/>
      <c r="K26" s="6"/>
      <c r="L26" s="7"/>
      <c r="M26" s="6"/>
      <c r="N26" s="2"/>
      <c r="O26" s="2"/>
      <c r="P26" s="2"/>
      <c r="Q26" s="2"/>
    </row>
    <row r="27" spans="1:17" ht="21" thickBot="1" x14ac:dyDescent="0.35">
      <c r="A27" s="2"/>
      <c r="B27" s="2"/>
      <c r="C27" s="91" t="s">
        <v>37</v>
      </c>
      <c r="D27" s="92"/>
      <c r="E27" s="82">
        <v>2328.9</v>
      </c>
      <c r="F27" s="83"/>
      <c r="G27" s="33"/>
      <c r="H27" s="34"/>
      <c r="I27" s="35"/>
      <c r="J27" s="34"/>
      <c r="K27" s="35"/>
      <c r="L27" s="34"/>
      <c r="M27" s="35"/>
      <c r="N27" s="2"/>
      <c r="O27" s="2"/>
      <c r="P27" s="2"/>
      <c r="Q27" s="2"/>
    </row>
    <row r="28" spans="1:17" ht="21" thickBot="1" x14ac:dyDescent="0.35">
      <c r="A28" s="2"/>
      <c r="B28" s="2"/>
      <c r="C28" s="26" t="s">
        <v>32</v>
      </c>
      <c r="D28" s="22"/>
      <c r="E28" s="73">
        <v>0</v>
      </c>
      <c r="F28" s="73"/>
      <c r="G28" s="61">
        <v>3159.1</v>
      </c>
      <c r="H28" s="62"/>
      <c r="I28" s="63">
        <v>723.4</v>
      </c>
      <c r="J28" s="62"/>
      <c r="K28" s="63">
        <v>1312.6</v>
      </c>
      <c r="L28" s="62"/>
      <c r="M28" s="46">
        <f t="shared" si="0"/>
        <v>5195.1000000000004</v>
      </c>
      <c r="N28" s="2"/>
      <c r="O28" s="2"/>
      <c r="P28" s="2"/>
      <c r="Q28" s="2"/>
    </row>
    <row r="29" spans="1:17" ht="21" thickBot="1" x14ac:dyDescent="0.35">
      <c r="A29" s="2"/>
      <c r="B29" s="2"/>
      <c r="C29" s="26" t="s">
        <v>33</v>
      </c>
      <c r="D29" s="22"/>
      <c r="E29" s="73">
        <v>1197.5999999999999</v>
      </c>
      <c r="F29" s="73"/>
      <c r="G29" s="19"/>
      <c r="H29" s="15"/>
      <c r="I29" s="14"/>
      <c r="J29" s="15"/>
      <c r="K29" s="14"/>
      <c r="L29" s="15"/>
      <c r="M29" s="14"/>
      <c r="N29" s="2"/>
      <c r="O29" s="2"/>
      <c r="P29" s="2"/>
      <c r="Q29" s="2"/>
    </row>
    <row r="30" spans="1:17" ht="21" thickBot="1" x14ac:dyDescent="0.35">
      <c r="A30" s="2"/>
      <c r="B30" s="2"/>
      <c r="C30" s="25" t="s">
        <v>16</v>
      </c>
      <c r="D30" s="25"/>
      <c r="E30" s="74">
        <f>E32+E33+E36+E37+E38+E40+E42+E43+E39</f>
        <v>10326.200000000001</v>
      </c>
      <c r="F30" s="74"/>
      <c r="G30" s="75">
        <v>6039.2</v>
      </c>
      <c r="H30" s="76"/>
      <c r="I30" s="79">
        <v>6394.8</v>
      </c>
      <c r="J30" s="76"/>
      <c r="K30" s="79">
        <v>5597.1</v>
      </c>
      <c r="L30" s="76"/>
      <c r="M30" s="79">
        <f t="shared" si="0"/>
        <v>28357.300000000003</v>
      </c>
      <c r="N30" s="2"/>
      <c r="O30" s="2"/>
      <c r="P30" s="2"/>
      <c r="Q30" s="2"/>
    </row>
    <row r="31" spans="1:17" ht="21" thickBot="1" x14ac:dyDescent="0.35">
      <c r="A31" s="2"/>
      <c r="B31" s="2"/>
      <c r="C31" s="22" t="s">
        <v>17</v>
      </c>
      <c r="D31" s="22"/>
      <c r="E31" s="74"/>
      <c r="F31" s="74"/>
      <c r="G31" s="77"/>
      <c r="H31" s="78"/>
      <c r="I31" s="80"/>
      <c r="J31" s="78"/>
      <c r="K31" s="80"/>
      <c r="L31" s="78"/>
      <c r="M31" s="80"/>
      <c r="N31" s="2"/>
      <c r="O31" s="2"/>
      <c r="P31" s="2"/>
      <c r="Q31" s="2"/>
    </row>
    <row r="32" spans="1:17" ht="21" thickBot="1" x14ac:dyDescent="0.35">
      <c r="A32" s="2"/>
      <c r="B32" s="2"/>
      <c r="C32" s="23" t="s">
        <v>18</v>
      </c>
      <c r="D32" s="22"/>
      <c r="E32" s="81">
        <v>4217.2</v>
      </c>
      <c r="F32" s="81"/>
      <c r="G32" s="61">
        <v>1970.5</v>
      </c>
      <c r="H32" s="62"/>
      <c r="I32" s="63">
        <v>2122.1</v>
      </c>
      <c r="J32" s="62"/>
      <c r="K32" s="63">
        <v>2514.6999999999998</v>
      </c>
      <c r="L32" s="62"/>
      <c r="M32" s="46">
        <f>E32+G32+I32+K32</f>
        <v>10824.5</v>
      </c>
      <c r="N32" s="2"/>
      <c r="O32" s="2"/>
      <c r="P32" s="2"/>
      <c r="Q32" s="2"/>
    </row>
    <row r="33" spans="1:17" ht="21" thickBot="1" x14ac:dyDescent="0.35">
      <c r="A33" s="2"/>
      <c r="B33" s="2"/>
      <c r="C33" s="23" t="s">
        <v>19</v>
      </c>
      <c r="D33" s="22"/>
      <c r="E33" s="81">
        <v>81.2</v>
      </c>
      <c r="F33" s="81"/>
      <c r="G33" s="61">
        <v>57.6</v>
      </c>
      <c r="H33" s="62"/>
      <c r="I33" s="63">
        <v>123.7</v>
      </c>
      <c r="J33" s="62"/>
      <c r="K33" s="63">
        <v>70.599999999999994</v>
      </c>
      <c r="L33" s="62"/>
      <c r="M33" s="46">
        <f>E33+G33+I33+K33</f>
        <v>333.1</v>
      </c>
      <c r="N33" s="5"/>
      <c r="O33" s="2"/>
      <c r="P33" s="2"/>
      <c r="Q33" s="2"/>
    </row>
    <row r="34" spans="1:17" ht="15.75" hidden="1" customHeight="1" x14ac:dyDescent="0.3">
      <c r="A34" s="2"/>
      <c r="B34" s="2"/>
      <c r="C34" s="23" t="s">
        <v>20</v>
      </c>
      <c r="D34" s="22"/>
      <c r="E34" s="73">
        <v>0</v>
      </c>
      <c r="F34" s="73"/>
      <c r="G34" s="75">
        <v>0</v>
      </c>
      <c r="H34" s="76"/>
      <c r="I34" s="79">
        <v>0</v>
      </c>
      <c r="J34" s="76"/>
      <c r="K34" s="79">
        <v>15.9</v>
      </c>
      <c r="L34" s="76"/>
      <c r="M34" s="79">
        <f>E34+G34+I34+K34</f>
        <v>15.9</v>
      </c>
      <c r="N34" s="2"/>
      <c r="O34" s="2"/>
      <c r="P34" s="2"/>
      <c r="Q34" s="2"/>
    </row>
    <row r="35" spans="1:17" ht="15.75" hidden="1" customHeight="1" x14ac:dyDescent="0.3">
      <c r="A35" s="2"/>
      <c r="B35" s="2"/>
      <c r="C35" s="23" t="s">
        <v>21</v>
      </c>
      <c r="D35" s="22"/>
      <c r="E35" s="73"/>
      <c r="F35" s="73"/>
      <c r="G35" s="77"/>
      <c r="H35" s="78"/>
      <c r="I35" s="80"/>
      <c r="J35" s="78"/>
      <c r="K35" s="80"/>
      <c r="L35" s="78"/>
      <c r="M35" s="80"/>
      <c r="N35" s="2"/>
      <c r="O35" s="2"/>
      <c r="P35" s="2"/>
      <c r="Q35" s="2"/>
    </row>
    <row r="36" spans="1:17" ht="21" thickBot="1" x14ac:dyDescent="0.35">
      <c r="A36" s="2"/>
      <c r="B36" s="2"/>
      <c r="C36" s="23" t="s">
        <v>45</v>
      </c>
      <c r="D36" s="22"/>
      <c r="E36" s="73">
        <v>402.6</v>
      </c>
      <c r="F36" s="73"/>
      <c r="G36" s="18"/>
      <c r="H36" s="9"/>
      <c r="I36" s="8"/>
      <c r="J36" s="9"/>
      <c r="K36" s="8"/>
      <c r="L36" s="9"/>
      <c r="M36" s="8"/>
      <c r="N36" s="2"/>
      <c r="O36" s="2"/>
      <c r="P36" s="2"/>
      <c r="Q36" s="2"/>
    </row>
    <row r="37" spans="1:17" ht="21" thickBot="1" x14ac:dyDescent="0.35">
      <c r="A37" s="2"/>
      <c r="B37" s="2"/>
      <c r="C37" s="23" t="s">
        <v>22</v>
      </c>
      <c r="D37" s="22"/>
      <c r="E37" s="73">
        <v>851</v>
      </c>
      <c r="F37" s="73"/>
      <c r="G37" s="61">
        <v>1133.4000000000001</v>
      </c>
      <c r="H37" s="62"/>
      <c r="I37" s="63">
        <v>0</v>
      </c>
      <c r="J37" s="62"/>
      <c r="K37" s="63">
        <v>0</v>
      </c>
      <c r="L37" s="62"/>
      <c r="M37" s="46">
        <f>E37+G37+I37+K37</f>
        <v>1984.4</v>
      </c>
      <c r="N37" s="2"/>
      <c r="O37" s="2"/>
      <c r="P37" s="10"/>
      <c r="Q37" s="2"/>
    </row>
    <row r="38" spans="1:17" ht="21" thickBot="1" x14ac:dyDescent="0.35">
      <c r="A38" s="2"/>
      <c r="B38" s="2"/>
      <c r="C38" s="23" t="s">
        <v>23</v>
      </c>
      <c r="D38" s="22"/>
      <c r="E38" s="73">
        <v>2330.4</v>
      </c>
      <c r="F38" s="73"/>
      <c r="G38" s="61">
        <v>2592.6999999999998</v>
      </c>
      <c r="H38" s="62"/>
      <c r="I38" s="63">
        <v>3819.4</v>
      </c>
      <c r="J38" s="62"/>
      <c r="K38" s="63">
        <v>2334.8000000000002</v>
      </c>
      <c r="L38" s="62"/>
      <c r="M38" s="46">
        <f>E38+G38+I38+K38</f>
        <v>11077.3</v>
      </c>
      <c r="N38" s="2"/>
      <c r="O38" s="2"/>
      <c r="P38" s="2"/>
      <c r="Q38" s="2"/>
    </row>
    <row r="39" spans="1:17" ht="21" thickBot="1" x14ac:dyDescent="0.35">
      <c r="A39" s="2"/>
      <c r="B39" s="2"/>
      <c r="C39" s="28" t="s">
        <v>42</v>
      </c>
      <c r="D39" s="29"/>
      <c r="E39" s="82">
        <v>67.099999999999994</v>
      </c>
      <c r="F39" s="83"/>
      <c r="G39" s="49"/>
      <c r="H39" s="50"/>
      <c r="I39" s="51"/>
      <c r="J39" s="50"/>
      <c r="K39" s="51"/>
      <c r="L39" s="50"/>
      <c r="M39" s="51"/>
      <c r="N39" s="2"/>
      <c r="O39" s="2"/>
      <c r="P39" s="2"/>
      <c r="Q39" s="2"/>
    </row>
    <row r="40" spans="1:17" ht="21" thickBot="1" x14ac:dyDescent="0.35">
      <c r="A40" s="2"/>
      <c r="B40" s="2"/>
      <c r="C40" s="28" t="s">
        <v>34</v>
      </c>
      <c r="D40" s="29"/>
      <c r="E40" s="73">
        <v>2271.5</v>
      </c>
      <c r="F40" s="73"/>
      <c r="G40" s="75">
        <v>215.6</v>
      </c>
      <c r="H40" s="76"/>
      <c r="I40" s="79">
        <v>258.7</v>
      </c>
      <c r="J40" s="76"/>
      <c r="K40" s="79">
        <v>570.4</v>
      </c>
      <c r="L40" s="76"/>
      <c r="M40" s="79">
        <f>E40+G40+I40+K40</f>
        <v>3316.2</v>
      </c>
      <c r="N40" s="2"/>
      <c r="O40" s="2"/>
      <c r="P40" s="2"/>
      <c r="Q40" s="2"/>
    </row>
    <row r="41" spans="1:17" ht="4.5" customHeight="1" thickBot="1" x14ac:dyDescent="0.35">
      <c r="A41" s="2"/>
      <c r="B41" s="2"/>
      <c r="C41" s="100"/>
      <c r="D41" s="101"/>
      <c r="E41" s="73"/>
      <c r="F41" s="73"/>
      <c r="G41" s="77"/>
      <c r="H41" s="78"/>
      <c r="I41" s="80"/>
      <c r="J41" s="78"/>
      <c r="K41" s="80"/>
      <c r="L41" s="78"/>
      <c r="M41" s="80"/>
      <c r="N41" s="2"/>
      <c r="O41" s="2"/>
      <c r="P41" s="2"/>
      <c r="Q41" s="2"/>
    </row>
    <row r="42" spans="1:17" ht="21" thickBot="1" x14ac:dyDescent="0.35">
      <c r="A42" s="2"/>
      <c r="B42" s="2"/>
      <c r="C42" s="23" t="s">
        <v>24</v>
      </c>
      <c r="D42" s="22"/>
      <c r="E42" s="73">
        <v>39.700000000000003</v>
      </c>
      <c r="F42" s="73"/>
      <c r="G42" s="18"/>
      <c r="H42" s="9"/>
      <c r="I42" s="8"/>
      <c r="J42" s="9"/>
      <c r="K42" s="8"/>
      <c r="L42" s="9"/>
      <c r="M42" s="8"/>
      <c r="N42" s="2"/>
      <c r="O42" s="2"/>
      <c r="P42" s="2"/>
      <c r="Q42" s="2"/>
    </row>
    <row r="43" spans="1:17" ht="21" thickBot="1" x14ac:dyDescent="0.35">
      <c r="A43" s="2"/>
      <c r="B43" s="2"/>
      <c r="C43" s="99" t="s">
        <v>25</v>
      </c>
      <c r="D43" s="99"/>
      <c r="E43" s="73">
        <v>65.5</v>
      </c>
      <c r="F43" s="73"/>
      <c r="G43" s="61"/>
      <c r="H43" s="62"/>
      <c r="I43" s="63"/>
      <c r="J43" s="62"/>
      <c r="K43" s="63">
        <v>19.600000000000001</v>
      </c>
      <c r="L43" s="62"/>
      <c r="M43" s="46">
        <f>E43+G43+I43+K43</f>
        <v>85.1</v>
      </c>
      <c r="N43" s="2"/>
      <c r="O43" s="2"/>
      <c r="P43" s="2"/>
      <c r="Q43" s="2"/>
    </row>
    <row r="44" spans="1:17" ht="21" thickBot="1" x14ac:dyDescent="0.35">
      <c r="A44" s="2"/>
      <c r="B44" s="2"/>
      <c r="C44" s="23" t="s">
        <v>26</v>
      </c>
      <c r="D44" s="22"/>
      <c r="E44" s="84">
        <v>9</v>
      </c>
      <c r="F44" s="84"/>
      <c r="G44" s="85">
        <v>12</v>
      </c>
      <c r="H44" s="86"/>
      <c r="I44" s="87">
        <v>12</v>
      </c>
      <c r="J44" s="86"/>
      <c r="K44" s="87">
        <v>11</v>
      </c>
      <c r="L44" s="86"/>
      <c r="M44" s="47">
        <v>12</v>
      </c>
      <c r="N44" s="2"/>
      <c r="O44" s="2"/>
      <c r="P44" s="2"/>
      <c r="Q44" s="2"/>
    </row>
    <row r="45" spans="1:17" ht="21" thickBot="1" x14ac:dyDescent="0.35">
      <c r="A45" s="2"/>
      <c r="B45" s="2"/>
      <c r="C45" s="31" t="s">
        <v>27</v>
      </c>
      <c r="D45" s="29"/>
      <c r="E45" s="88">
        <v>1878.8</v>
      </c>
      <c r="F45" s="88"/>
      <c r="G45" s="75">
        <v>1267.5</v>
      </c>
      <c r="H45" s="76"/>
      <c r="I45" s="79">
        <v>1371.2</v>
      </c>
      <c r="J45" s="76"/>
      <c r="K45" s="79">
        <v>1728</v>
      </c>
      <c r="L45" s="76"/>
      <c r="M45" s="79">
        <f>E45+G45+I45+K45</f>
        <v>6245.5</v>
      </c>
      <c r="N45" s="2"/>
      <c r="O45" s="2"/>
      <c r="P45" s="2"/>
      <c r="Q45" s="2"/>
    </row>
    <row r="46" spans="1:17" ht="21" thickBot="1" x14ac:dyDescent="0.35">
      <c r="A46" s="2"/>
      <c r="B46" s="2"/>
      <c r="C46" s="30" t="s">
        <v>28</v>
      </c>
      <c r="D46" s="27"/>
      <c r="E46" s="88"/>
      <c r="F46" s="88"/>
      <c r="G46" s="77"/>
      <c r="H46" s="78"/>
      <c r="I46" s="80"/>
      <c r="J46" s="78"/>
      <c r="K46" s="80"/>
      <c r="L46" s="78"/>
      <c r="M46" s="80"/>
      <c r="N46" s="2"/>
      <c r="O46" s="2"/>
      <c r="P46" s="2"/>
      <c r="Q46" s="2"/>
    </row>
    <row r="47" spans="1:17" ht="21" thickBot="1" x14ac:dyDescent="0.35">
      <c r="A47" s="2"/>
      <c r="B47" s="2"/>
      <c r="C47" s="32" t="s">
        <v>29</v>
      </c>
      <c r="D47" s="29"/>
      <c r="E47" s="84">
        <v>11</v>
      </c>
      <c r="F47" s="84"/>
      <c r="G47" s="93">
        <v>7</v>
      </c>
      <c r="H47" s="94"/>
      <c r="I47" s="97">
        <v>7</v>
      </c>
      <c r="J47" s="94"/>
      <c r="K47" s="97">
        <v>7</v>
      </c>
      <c r="L47" s="94"/>
      <c r="M47" s="97">
        <v>7</v>
      </c>
      <c r="N47" s="2"/>
      <c r="O47" s="2"/>
      <c r="P47" s="2"/>
      <c r="Q47" s="2"/>
    </row>
    <row r="48" spans="1:17" ht="21" thickBot="1" x14ac:dyDescent="0.35">
      <c r="A48" s="2"/>
      <c r="B48" s="2"/>
      <c r="C48" s="27" t="s">
        <v>30</v>
      </c>
      <c r="D48" s="27"/>
      <c r="E48" s="84"/>
      <c r="F48" s="84"/>
      <c r="G48" s="95"/>
      <c r="H48" s="96"/>
      <c r="I48" s="98"/>
      <c r="J48" s="96"/>
      <c r="K48" s="98"/>
      <c r="L48" s="96"/>
      <c r="M48" s="98"/>
      <c r="N48" s="2"/>
      <c r="O48" s="2"/>
      <c r="P48" s="2"/>
      <c r="Q48" s="2"/>
    </row>
    <row r="49" spans="1:17" ht="21" thickBot="1" x14ac:dyDescent="0.35">
      <c r="A49" s="2"/>
      <c r="B49" s="2"/>
      <c r="C49" s="31" t="s">
        <v>27</v>
      </c>
      <c r="D49" s="29"/>
      <c r="E49" s="81">
        <v>1754.9</v>
      </c>
      <c r="F49" s="81"/>
      <c r="G49" s="75">
        <v>215.5</v>
      </c>
      <c r="H49" s="76"/>
      <c r="I49" s="79">
        <v>258.8</v>
      </c>
      <c r="J49" s="76"/>
      <c r="K49" s="79">
        <v>309</v>
      </c>
      <c r="L49" s="76"/>
      <c r="M49" s="79">
        <f>E49+G49+I49+K49</f>
        <v>2538.2000000000003</v>
      </c>
      <c r="N49" s="2"/>
      <c r="O49" s="2"/>
      <c r="P49" s="2"/>
      <c r="Q49" s="2"/>
    </row>
    <row r="50" spans="1:17" ht="21" thickBot="1" x14ac:dyDescent="0.35">
      <c r="A50" s="2"/>
      <c r="B50" s="2"/>
      <c r="C50" s="30" t="s">
        <v>28</v>
      </c>
      <c r="D50" s="27"/>
      <c r="E50" s="81"/>
      <c r="F50" s="81"/>
      <c r="G50" s="77"/>
      <c r="H50" s="78"/>
      <c r="I50" s="80"/>
      <c r="J50" s="78"/>
      <c r="K50" s="80"/>
      <c r="L50" s="78"/>
      <c r="M50" s="80"/>
      <c r="N50" s="2"/>
      <c r="O50" s="2"/>
      <c r="P50" s="2"/>
      <c r="Q50" s="2"/>
    </row>
    <row r="51" spans="1:17" ht="20.25" x14ac:dyDescent="0.3">
      <c r="A51" s="2"/>
      <c r="B51" s="2"/>
      <c r="C51" s="16"/>
      <c r="D51" s="16"/>
      <c r="E51" s="16"/>
      <c r="F51" s="16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t="18.75" x14ac:dyDescent="0.3">
      <c r="A52" s="2"/>
      <c r="B52" s="11"/>
      <c r="C52" s="11"/>
      <c r="D52" s="11"/>
      <c r="E52" s="11"/>
      <c r="F52" s="11"/>
      <c r="G52" s="2"/>
      <c r="H52" s="2"/>
      <c r="I52" s="2"/>
      <c r="J52" s="2"/>
      <c r="K52" s="2"/>
      <c r="L52" s="2"/>
      <c r="M52" s="2"/>
      <c r="N52" s="2"/>
      <c r="O52" s="12"/>
      <c r="P52" s="2"/>
      <c r="Q52" s="2"/>
    </row>
    <row r="53" spans="1:17" ht="16.5" x14ac:dyDescent="0.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</sheetData>
  <mergeCells count="104">
    <mergeCell ref="C18:D18"/>
    <mergeCell ref="E18:F18"/>
    <mergeCell ref="C27:D27"/>
    <mergeCell ref="E27:F27"/>
    <mergeCell ref="E47:F48"/>
    <mergeCell ref="G47:H48"/>
    <mergeCell ref="I47:J48"/>
    <mergeCell ref="K47:L48"/>
    <mergeCell ref="M47:M48"/>
    <mergeCell ref="M40:M41"/>
    <mergeCell ref="E42:F42"/>
    <mergeCell ref="C43:D43"/>
    <mergeCell ref="E43:F43"/>
    <mergeCell ref="G43:H43"/>
    <mergeCell ref="I43:J43"/>
    <mergeCell ref="K43:L43"/>
    <mergeCell ref="E40:F41"/>
    <mergeCell ref="G40:H41"/>
    <mergeCell ref="I40:J41"/>
    <mergeCell ref="K40:L41"/>
    <mergeCell ref="C41:D41"/>
    <mergeCell ref="E37:F37"/>
    <mergeCell ref="G37:H37"/>
    <mergeCell ref="I37:J37"/>
    <mergeCell ref="M49:M50"/>
    <mergeCell ref="E44:F44"/>
    <mergeCell ref="G44:H44"/>
    <mergeCell ref="I44:J44"/>
    <mergeCell ref="K44:L44"/>
    <mergeCell ref="E45:F46"/>
    <mergeCell ref="G45:H46"/>
    <mergeCell ref="I45:J46"/>
    <mergeCell ref="K45:L46"/>
    <mergeCell ref="M45:M46"/>
    <mergeCell ref="K37:L37"/>
    <mergeCell ref="E38:F38"/>
    <mergeCell ref="G38:H38"/>
    <mergeCell ref="I38:J38"/>
    <mergeCell ref="K38:L38"/>
    <mergeCell ref="E49:F50"/>
    <mergeCell ref="G49:H50"/>
    <mergeCell ref="I49:J50"/>
    <mergeCell ref="K49:L50"/>
    <mergeCell ref="E39:F39"/>
    <mergeCell ref="E36:F36"/>
    <mergeCell ref="E32:F32"/>
    <mergeCell ref="G32:H32"/>
    <mergeCell ref="I32:J32"/>
    <mergeCell ref="K32:L32"/>
    <mergeCell ref="E33:F33"/>
    <mergeCell ref="G33:H33"/>
    <mergeCell ref="I33:J33"/>
    <mergeCell ref="K33:L33"/>
    <mergeCell ref="M30:M31"/>
    <mergeCell ref="E25:F25"/>
    <mergeCell ref="E26:F26"/>
    <mergeCell ref="E28:F28"/>
    <mergeCell ref="G28:H28"/>
    <mergeCell ref="I28:J28"/>
    <mergeCell ref="K28:L28"/>
    <mergeCell ref="E29:F29"/>
    <mergeCell ref="E34:F35"/>
    <mergeCell ref="G34:H35"/>
    <mergeCell ref="I34:J35"/>
    <mergeCell ref="K34:L35"/>
    <mergeCell ref="M34:M35"/>
    <mergeCell ref="E23:F23"/>
    <mergeCell ref="G23:H23"/>
    <mergeCell ref="E17:F17"/>
    <mergeCell ref="I23:J23"/>
    <mergeCell ref="K23:L23"/>
    <mergeCell ref="E24:F24"/>
    <mergeCell ref="E30:F31"/>
    <mergeCell ref="G30:H31"/>
    <mergeCell ref="I30:J31"/>
    <mergeCell ref="K30:L31"/>
    <mergeCell ref="E15:F15"/>
    <mergeCell ref="G15:H15"/>
    <mergeCell ref="I15:J15"/>
    <mergeCell ref="K15:L15"/>
    <mergeCell ref="E16:F16"/>
    <mergeCell ref="E19:F19"/>
    <mergeCell ref="E20:F20"/>
    <mergeCell ref="E21:F21"/>
    <mergeCell ref="E22:F22"/>
    <mergeCell ref="E11:F11"/>
    <mergeCell ref="G11:H11"/>
    <mergeCell ref="I11:J11"/>
    <mergeCell ref="K11:L11"/>
    <mergeCell ref="E12:F14"/>
    <mergeCell ref="G12:H14"/>
    <mergeCell ref="I12:J14"/>
    <mergeCell ref="K12:L14"/>
    <mergeCell ref="M12:M14"/>
    <mergeCell ref="E1:Q1"/>
    <mergeCell ref="E2:Q2"/>
    <mergeCell ref="E4:Q4"/>
    <mergeCell ref="A5:Q5"/>
    <mergeCell ref="A7:Q7"/>
    <mergeCell ref="E10:F10"/>
    <mergeCell ref="G10:H10"/>
    <mergeCell ref="I10:J10"/>
    <mergeCell ref="K10:L10"/>
    <mergeCell ref="E3:Q3"/>
  </mergeCells>
  <pageMargins left="0.74803149606299213" right="0.74803149606299213" top="0.98425196850393704" bottom="0.98425196850393704" header="0.51181102362204722" footer="0.51181102362204722"/>
  <pageSetup paperSize="9" scale="56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Информация</vt:lpstr>
      <vt:lpstr>Информация!Область_печати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02</cp:lastModifiedBy>
  <cp:lastPrinted>2021-04-27T08:37:13Z</cp:lastPrinted>
  <dcterms:created xsi:type="dcterms:W3CDTF">2014-04-15T06:35:26Z</dcterms:created>
  <dcterms:modified xsi:type="dcterms:W3CDTF">2024-04-16T10:59:43Z</dcterms:modified>
</cp:coreProperties>
</file>