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4 год\Изменения бюджета\АПРЕЛЬ\"/>
    </mc:Choice>
  </mc:AlternateContent>
  <xr:revisionPtr revIDLastSave="0" documentId="13_ncr:1_{B4871243-6EC2-4649-B7EB-D591FE585A7C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структура'!$A$18:$N$258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K48" i="5" l="1"/>
  <c r="J48" i="5"/>
  <c r="I48" i="5"/>
  <c r="K47" i="5"/>
  <c r="J47" i="5"/>
  <c r="I47" i="5"/>
  <c r="K46" i="5"/>
  <c r="J46" i="5"/>
  <c r="I46" i="5"/>
  <c r="I45" i="5" s="1"/>
  <c r="I44" i="5" s="1"/>
  <c r="I43" i="5" s="1"/>
  <c r="K44" i="5"/>
  <c r="K43" i="5" s="1"/>
  <c r="J44" i="5"/>
  <c r="J43" i="5" s="1"/>
  <c r="K189" i="5" l="1"/>
  <c r="K188" i="5" s="1"/>
  <c r="K187" i="5" s="1"/>
  <c r="K186" i="5" s="1"/>
  <c r="J189" i="5"/>
  <c r="J188" i="5" s="1"/>
  <c r="J187" i="5" s="1"/>
  <c r="J186" i="5" s="1"/>
  <c r="I189" i="5"/>
  <c r="I188" i="5" s="1"/>
  <c r="I187" i="5" s="1"/>
  <c r="I186" i="5" s="1"/>
  <c r="K106" i="5" l="1"/>
  <c r="K105" i="5" s="1"/>
  <c r="K103" i="5" s="1"/>
  <c r="J106" i="5"/>
  <c r="J105" i="5" s="1"/>
  <c r="I106" i="5"/>
  <c r="I105" i="5" s="1"/>
  <c r="I25" i="5"/>
  <c r="I24" i="5" s="1"/>
  <c r="I104" i="5" l="1"/>
  <c r="I103" i="5"/>
  <c r="J104" i="5"/>
  <c r="J103" i="5"/>
  <c r="K104" i="5"/>
  <c r="K154" i="5" l="1"/>
  <c r="J154" i="5"/>
  <c r="K179" i="5" l="1"/>
  <c r="J179" i="5"/>
  <c r="I179" i="5"/>
  <c r="I178" i="5" s="1"/>
  <c r="K178" i="5"/>
  <c r="J178" i="5"/>
  <c r="J168" i="5" l="1"/>
  <c r="I168" i="5"/>
  <c r="K131" i="5" l="1"/>
  <c r="J131" i="5"/>
  <c r="I131" i="5"/>
  <c r="K132" i="5"/>
  <c r="J132" i="5"/>
  <c r="K202" i="5" l="1"/>
  <c r="K201" i="5" s="1"/>
  <c r="K200" i="5" s="1"/>
  <c r="K199" i="5" s="1"/>
  <c r="K198" i="5" s="1"/>
  <c r="K196" i="5"/>
  <c r="K195" i="5" s="1"/>
  <c r="K194" i="5" s="1"/>
  <c r="K193" i="5" s="1"/>
  <c r="K192" i="5" s="1"/>
  <c r="J202" i="5"/>
  <c r="J201" i="5" s="1"/>
  <c r="J200" i="5" s="1"/>
  <c r="J199" i="5" s="1"/>
  <c r="J198" i="5" s="1"/>
  <c r="J196" i="5"/>
  <c r="J195" i="5" s="1"/>
  <c r="J194" i="5" s="1"/>
  <c r="J193" i="5" s="1"/>
  <c r="J192" i="5" s="1"/>
  <c r="J191" i="5" s="1"/>
  <c r="I202" i="5"/>
  <c r="I201" i="5" s="1"/>
  <c r="K191" i="5" l="1"/>
  <c r="K64" i="5"/>
  <c r="K146" i="5"/>
  <c r="K145" i="5" s="1"/>
  <c r="K149" i="5"/>
  <c r="J149" i="5"/>
  <c r="J146" i="5"/>
  <c r="J145" i="5" s="1"/>
  <c r="I149" i="5"/>
  <c r="I146" i="5"/>
  <c r="I196" i="5" l="1"/>
  <c r="I195" i="5" s="1"/>
  <c r="I132" i="5" l="1"/>
  <c r="I64" i="5"/>
  <c r="K127" i="5"/>
  <c r="K126" i="5" s="1"/>
  <c r="K125" i="5" s="1"/>
  <c r="J127" i="5"/>
  <c r="J126" i="5" s="1"/>
  <c r="J125" i="5" s="1"/>
  <c r="I127" i="5"/>
  <c r="I126" i="5" s="1"/>
  <c r="I125" i="5" s="1"/>
  <c r="I221" i="5" l="1"/>
  <c r="I167" i="5" l="1"/>
  <c r="I166" i="5" s="1"/>
  <c r="K235" i="5"/>
  <c r="J235" i="5"/>
  <c r="I235" i="5"/>
  <c r="J159" i="5"/>
  <c r="J158" i="5" s="1"/>
  <c r="I159" i="5"/>
  <c r="I158" i="5" s="1"/>
  <c r="K165" i="5"/>
  <c r="J165" i="5"/>
  <c r="I165" i="5"/>
  <c r="K170" i="5"/>
  <c r="J170" i="5"/>
  <c r="I170" i="5"/>
  <c r="K231" i="5" l="1"/>
  <c r="K234" i="5"/>
  <c r="K233" i="5" s="1"/>
  <c r="K232" i="5" s="1"/>
  <c r="I231" i="5"/>
  <c r="I234" i="5"/>
  <c r="I233" i="5" s="1"/>
  <c r="I232" i="5" s="1"/>
  <c r="J231" i="5"/>
  <c r="J234" i="5"/>
  <c r="J233" i="5" s="1"/>
  <c r="J232" i="5" s="1"/>
  <c r="I219" i="5"/>
  <c r="I218" i="5"/>
  <c r="I217" i="5" s="1"/>
  <c r="J101" i="5" l="1"/>
  <c r="J100" i="5" s="1"/>
  <c r="J99" i="5" s="1"/>
  <c r="I101" i="5"/>
  <c r="I100" i="5" s="1"/>
  <c r="I99" i="5" s="1"/>
  <c r="J82" i="5"/>
  <c r="J81" i="5" s="1"/>
  <c r="I82" i="5"/>
  <c r="I81" i="5" s="1"/>
  <c r="J79" i="5"/>
  <c r="J78" i="5" s="1"/>
  <c r="I79" i="5"/>
  <c r="I78" i="5" s="1"/>
  <c r="I77" i="5" l="1"/>
  <c r="I76" i="5"/>
  <c r="I75" i="5" s="1"/>
  <c r="J77" i="5"/>
  <c r="J76" i="5"/>
  <c r="J75" i="5" s="1"/>
  <c r="I208" i="5"/>
  <c r="I207" i="5" s="1"/>
  <c r="I250" i="5" l="1"/>
  <c r="K94" i="5" l="1"/>
  <c r="J94" i="5"/>
  <c r="I94" i="5"/>
  <c r="K151" i="5" l="1"/>
  <c r="J151" i="5"/>
  <c r="I151" i="5"/>
  <c r="I145" i="5" s="1"/>
  <c r="J93" i="5" l="1"/>
  <c r="J92" i="5" s="1"/>
  <c r="J91" i="5" s="1"/>
  <c r="K97" i="5" l="1"/>
  <c r="K96" i="5" s="1"/>
  <c r="J97" i="5"/>
  <c r="J96" i="5" s="1"/>
  <c r="I97" i="5"/>
  <c r="I96" i="5" s="1"/>
  <c r="I175" i="5" l="1"/>
  <c r="I174" i="5" s="1"/>
  <c r="I173" i="5" s="1"/>
  <c r="I172" i="5" s="1"/>
  <c r="K174" i="5"/>
  <c r="K173" i="5" s="1"/>
  <c r="K172" i="5" s="1"/>
  <c r="J174" i="5"/>
  <c r="J173" i="5" s="1"/>
  <c r="J172" i="5" s="1"/>
  <c r="K228" i="5" l="1"/>
  <c r="K227" i="5" s="1"/>
  <c r="K226" i="5" s="1"/>
  <c r="K225" i="5" s="1"/>
  <c r="K224" i="5" s="1"/>
  <c r="K223" i="5" s="1"/>
  <c r="J228" i="5"/>
  <c r="J227" i="5" s="1"/>
  <c r="J226" i="5" s="1"/>
  <c r="J225" i="5" s="1"/>
  <c r="J224" i="5" s="1"/>
  <c r="J223" i="5" s="1"/>
  <c r="I228" i="5"/>
  <c r="I227" i="5" s="1"/>
  <c r="I226" i="5" s="1"/>
  <c r="I225" i="5" s="1"/>
  <c r="I224" i="5" s="1"/>
  <c r="I223" i="5" s="1"/>
  <c r="K256" i="5" l="1"/>
  <c r="K255" i="5" s="1"/>
  <c r="K254" i="5" s="1"/>
  <c r="K253" i="5" s="1"/>
  <c r="K252" i="5" s="1"/>
  <c r="J256" i="5"/>
  <c r="J255" i="5" s="1"/>
  <c r="J254" i="5" s="1"/>
  <c r="J253" i="5" s="1"/>
  <c r="I256" i="5"/>
  <c r="I255" i="5" s="1"/>
  <c r="I254" i="5" s="1"/>
  <c r="I253" i="5" s="1"/>
  <c r="I249" i="5"/>
  <c r="I248" i="5" s="1"/>
  <c r="I247" i="5" s="1"/>
  <c r="K250" i="5"/>
  <c r="K249" i="5" s="1"/>
  <c r="K248" i="5" s="1"/>
  <c r="K247" i="5" s="1"/>
  <c r="K246" i="5" s="1"/>
  <c r="J250" i="5"/>
  <c r="J249" i="5" s="1"/>
  <c r="J248" i="5" s="1"/>
  <c r="J247" i="5" s="1"/>
  <c r="J246" i="5" s="1"/>
  <c r="K241" i="5"/>
  <c r="K240" i="5" s="1"/>
  <c r="K239" i="5" s="1"/>
  <c r="K238" i="5" s="1"/>
  <c r="K237" i="5" s="1"/>
  <c r="K230" i="5" s="1"/>
  <c r="J241" i="5"/>
  <c r="J240" i="5" s="1"/>
  <c r="J239" i="5" s="1"/>
  <c r="J238" i="5" s="1"/>
  <c r="J237" i="5" s="1"/>
  <c r="J230" i="5" s="1"/>
  <c r="I241" i="5"/>
  <c r="I240" i="5" s="1"/>
  <c r="I239" i="5" s="1"/>
  <c r="I238" i="5" s="1"/>
  <c r="I237" i="5" s="1"/>
  <c r="I230" i="5" s="1"/>
  <c r="K221" i="5"/>
  <c r="J221" i="5"/>
  <c r="K219" i="5"/>
  <c r="J219" i="5"/>
  <c r="K218" i="5"/>
  <c r="K217" i="5" s="1"/>
  <c r="J218" i="5"/>
  <c r="J217" i="5" s="1"/>
  <c r="K215" i="5"/>
  <c r="K214" i="5" s="1"/>
  <c r="J215" i="5"/>
  <c r="J214" i="5" s="1"/>
  <c r="I215" i="5"/>
  <c r="I214" i="5" s="1"/>
  <c r="I206" i="5" s="1"/>
  <c r="I205" i="5" s="1"/>
  <c r="K212" i="5"/>
  <c r="J212" i="5"/>
  <c r="I212" i="5"/>
  <c r="K208" i="5"/>
  <c r="J208" i="5"/>
  <c r="I194" i="5"/>
  <c r="I193" i="5" s="1"/>
  <c r="I192" i="5" s="1"/>
  <c r="K184" i="5"/>
  <c r="K183" i="5" s="1"/>
  <c r="J184" i="5"/>
  <c r="J183" i="5" s="1"/>
  <c r="I184" i="5"/>
  <c r="I183" i="5" s="1"/>
  <c r="K168" i="5"/>
  <c r="K167" i="5" s="1"/>
  <c r="K166" i="5" s="1"/>
  <c r="J167" i="5"/>
  <c r="J166" i="5" s="1"/>
  <c r="K163" i="5"/>
  <c r="K162" i="5" s="1"/>
  <c r="K161" i="5" s="1"/>
  <c r="J163" i="5"/>
  <c r="J162" i="5" s="1"/>
  <c r="J161" i="5" s="1"/>
  <c r="I163" i="5"/>
  <c r="I162" i="5" s="1"/>
  <c r="I161" i="5" s="1"/>
  <c r="K159" i="5"/>
  <c r="K158" i="5" s="1"/>
  <c r="K153" i="5"/>
  <c r="K144" i="5" s="1"/>
  <c r="J153" i="5"/>
  <c r="J144" i="5" s="1"/>
  <c r="I154" i="5"/>
  <c r="I153" i="5" s="1"/>
  <c r="K140" i="5"/>
  <c r="K139" i="5" s="1"/>
  <c r="J140" i="5"/>
  <c r="J139" i="5" s="1"/>
  <c r="I140" i="5"/>
  <c r="I139" i="5" s="1"/>
  <c r="K138" i="5"/>
  <c r="K137" i="5" s="1"/>
  <c r="K136" i="5" s="1"/>
  <c r="J138" i="5"/>
  <c r="J137" i="5" s="1"/>
  <c r="J136" i="5" s="1"/>
  <c r="I138" i="5"/>
  <c r="I137" i="5" s="1"/>
  <c r="I136" i="5" s="1"/>
  <c r="K134" i="5"/>
  <c r="K130" i="5" s="1"/>
  <c r="K129" i="5" s="1"/>
  <c r="J134" i="5"/>
  <c r="I134" i="5"/>
  <c r="K121" i="5"/>
  <c r="J121" i="5"/>
  <c r="I121" i="5"/>
  <c r="K117" i="5"/>
  <c r="J117" i="5"/>
  <c r="I117" i="5"/>
  <c r="K116" i="5"/>
  <c r="K115" i="5" s="1"/>
  <c r="K114" i="5" s="1"/>
  <c r="K108" i="5" s="1"/>
  <c r="J116" i="5"/>
  <c r="J115" i="5" s="1"/>
  <c r="J114" i="5" s="1"/>
  <c r="J108" i="5" s="1"/>
  <c r="I116" i="5"/>
  <c r="I115" i="5" s="1"/>
  <c r="I114" i="5" s="1"/>
  <c r="K112" i="5"/>
  <c r="J112" i="5"/>
  <c r="I112" i="5"/>
  <c r="I111" i="5" s="1"/>
  <c r="K101" i="5"/>
  <c r="K100" i="5" s="1"/>
  <c r="K99" i="5" s="1"/>
  <c r="K93" i="5"/>
  <c r="K92" i="5" s="1"/>
  <c r="I93" i="5"/>
  <c r="K87" i="5"/>
  <c r="K86" i="5" s="1"/>
  <c r="K85" i="5" s="1"/>
  <c r="K84" i="5" s="1"/>
  <c r="J87" i="5"/>
  <c r="J86" i="5" s="1"/>
  <c r="J85" i="5" s="1"/>
  <c r="J84" i="5" s="1"/>
  <c r="J74" i="5" s="1"/>
  <c r="I87" i="5"/>
  <c r="I86" i="5" s="1"/>
  <c r="I85" i="5" s="1"/>
  <c r="I84" i="5" s="1"/>
  <c r="I74" i="5" s="1"/>
  <c r="K82" i="5"/>
  <c r="K81" i="5" s="1"/>
  <c r="K79" i="5"/>
  <c r="K78" i="5" s="1"/>
  <c r="K77" i="5" s="1"/>
  <c r="K72" i="5"/>
  <c r="J72" i="5"/>
  <c r="I72" i="5"/>
  <c r="J64" i="5"/>
  <c r="K62" i="5"/>
  <c r="J62" i="5"/>
  <c r="I62" i="5"/>
  <c r="I59" i="5" s="1"/>
  <c r="K60" i="5"/>
  <c r="J60" i="5"/>
  <c r="I60" i="5"/>
  <c r="K59" i="5"/>
  <c r="K58" i="5" s="1"/>
  <c r="K57" i="5" s="1"/>
  <c r="K56" i="5" s="1"/>
  <c r="J59" i="5"/>
  <c r="J58" i="5" s="1"/>
  <c r="J57" i="5" s="1"/>
  <c r="J56" i="5" s="1"/>
  <c r="K54" i="5"/>
  <c r="K53" i="5" s="1"/>
  <c r="K52" i="5" s="1"/>
  <c r="K51" i="5" s="1"/>
  <c r="K50" i="5" s="1"/>
  <c r="J54" i="5"/>
  <c r="J53" i="5" s="1"/>
  <c r="J52" i="5" s="1"/>
  <c r="J51" i="5" s="1"/>
  <c r="J50" i="5" s="1"/>
  <c r="I54" i="5"/>
  <c r="I53" i="5" s="1"/>
  <c r="I52" i="5" s="1"/>
  <c r="I51" i="5" s="1"/>
  <c r="I50" i="5" s="1"/>
  <c r="K41" i="5"/>
  <c r="K40" i="5" s="1"/>
  <c r="K39" i="5" s="1"/>
  <c r="K38" i="5" s="1"/>
  <c r="K37" i="5" s="1"/>
  <c r="J41" i="5"/>
  <c r="J40" i="5" s="1"/>
  <c r="J39" i="5" s="1"/>
  <c r="J38" i="5" s="1"/>
  <c r="J37" i="5" s="1"/>
  <c r="I41" i="5"/>
  <c r="I40" i="5" s="1"/>
  <c r="I39" i="5" s="1"/>
  <c r="I38" i="5" s="1"/>
  <c r="I37" i="5" s="1"/>
  <c r="K35" i="5"/>
  <c r="K34" i="5" s="1"/>
  <c r="K33" i="5" s="1"/>
  <c r="J35" i="5"/>
  <c r="J34" i="5" s="1"/>
  <c r="J33" i="5" s="1"/>
  <c r="I35" i="5"/>
  <c r="I34" i="5" s="1"/>
  <c r="I33" i="5" s="1"/>
  <c r="K31" i="5"/>
  <c r="J31" i="5"/>
  <c r="I31" i="5"/>
  <c r="K29" i="5"/>
  <c r="J29" i="5"/>
  <c r="I29" i="5"/>
  <c r="K25" i="5"/>
  <c r="K24" i="5" s="1"/>
  <c r="K23" i="5" s="1"/>
  <c r="K22" i="5" s="1"/>
  <c r="K21" i="5" s="1"/>
  <c r="J25" i="5"/>
  <c r="J24" i="5" s="1"/>
  <c r="J23" i="5" s="1"/>
  <c r="I23" i="5"/>
  <c r="I22" i="5" s="1"/>
  <c r="I21" i="5" s="1"/>
  <c r="K71" i="5" l="1"/>
  <c r="K70" i="5" s="1"/>
  <c r="K69" i="5" s="1"/>
  <c r="K68" i="5" s="1"/>
  <c r="K67" i="5" s="1"/>
  <c r="I92" i="5"/>
  <c r="I91" i="5" s="1"/>
  <c r="I90" i="5" s="1"/>
  <c r="I71" i="5"/>
  <c r="I70" i="5" s="1"/>
  <c r="I69" i="5" s="1"/>
  <c r="I68" i="5" s="1"/>
  <c r="I67" i="5" s="1"/>
  <c r="J71" i="5"/>
  <c r="J70" i="5" s="1"/>
  <c r="J69" i="5" s="1"/>
  <c r="J68" i="5" s="1"/>
  <c r="J67" i="5" s="1"/>
  <c r="I246" i="5"/>
  <c r="I245" i="5" s="1"/>
  <c r="I108" i="5"/>
  <c r="I200" i="5"/>
  <c r="I199" i="5" s="1"/>
  <c r="I198" i="5" s="1"/>
  <c r="I191" i="5" s="1"/>
  <c r="J130" i="5"/>
  <c r="J129" i="5" s="1"/>
  <c r="I252" i="5"/>
  <c r="J22" i="5"/>
  <c r="J21" i="5" s="1"/>
  <c r="J20" i="5" s="1"/>
  <c r="K91" i="5"/>
  <c r="K90" i="5" s="1"/>
  <c r="K89" i="5" s="1"/>
  <c r="I144" i="5"/>
  <c r="I143" i="5" s="1"/>
  <c r="I130" i="5"/>
  <c r="I129" i="5" s="1"/>
  <c r="I124" i="5" s="1"/>
  <c r="K245" i="5"/>
  <c r="K244" i="5" s="1"/>
  <c r="J143" i="5"/>
  <c r="K143" i="5"/>
  <c r="J207" i="5"/>
  <c r="J205" i="5" s="1"/>
  <c r="K207" i="5"/>
  <c r="K205" i="5" s="1"/>
  <c r="I181" i="5"/>
  <c r="I182" i="5"/>
  <c r="J181" i="5"/>
  <c r="J182" i="5"/>
  <c r="K181" i="5"/>
  <c r="K182" i="5"/>
  <c r="I110" i="5"/>
  <c r="I109" i="5" s="1"/>
  <c r="K157" i="5"/>
  <c r="K156" i="5" s="1"/>
  <c r="K124" i="5"/>
  <c r="J157" i="5"/>
  <c r="J156" i="5" s="1"/>
  <c r="I157" i="5"/>
  <c r="I156" i="5" s="1"/>
  <c r="K110" i="5"/>
  <c r="K109" i="5" s="1"/>
  <c r="K111" i="5"/>
  <c r="J110" i="5"/>
  <c r="J109" i="5" s="1"/>
  <c r="J111" i="5"/>
  <c r="J90" i="5"/>
  <c r="J89" i="5" s="1"/>
  <c r="K76" i="5"/>
  <c r="K75" i="5" s="1"/>
  <c r="K20" i="5"/>
  <c r="I58" i="5"/>
  <c r="I57" i="5" s="1"/>
  <c r="I56" i="5" s="1"/>
  <c r="J252" i="5"/>
  <c r="J245" i="5"/>
  <c r="I172" i="4"/>
  <c r="I181" i="4"/>
  <c r="K181" i="4"/>
  <c r="J181" i="4"/>
  <c r="K184" i="4"/>
  <c r="J184" i="4"/>
  <c r="I184" i="4"/>
  <c r="I142" i="5" l="1"/>
  <c r="I89" i="5"/>
  <c r="K142" i="5"/>
  <c r="K123" i="5" s="1"/>
  <c r="J142" i="5"/>
  <c r="I20" i="5"/>
  <c r="J124" i="5"/>
  <c r="K74" i="5"/>
  <c r="I204" i="5"/>
  <c r="K204" i="5"/>
  <c r="K206" i="5"/>
  <c r="J204" i="5"/>
  <c r="J206" i="5"/>
  <c r="I244" i="5"/>
  <c r="J244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9" i="5" l="1"/>
  <c r="K18" i="5" s="1"/>
  <c r="I123" i="5"/>
  <c r="J123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I19" i="5" l="1"/>
  <c r="I18" i="5" s="1"/>
  <c r="J19" i="5"/>
  <c r="J18" i="5" s="1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01" i="4" l="1"/>
  <c r="K13" i="4" s="1"/>
  <c r="K12" i="4" s="1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<sst xmlns="http://schemas.openxmlformats.org/spreadsheetml/2006/main" count="1862" uniqueCount="401">
  <si>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</si>
  <si>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</si>
  <si>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</si>
  <si>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</si>
  <si>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</si>
  <si>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</si>
  <si>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</si>
  <si>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</si>
  <si>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</si>
  <si>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</si>
  <si>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</si>
  <si>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</si>
  <si>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</si>
  <si>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</si>
  <si>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</si>
  <si>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</si>
  <si>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</si>
  <si>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</si>
  <si>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</si>
  <si>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</si>
  <si>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</si>
  <si>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</si>
  <si>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</si>
  <si>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</si>
  <si>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</si>
  <si>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</si>
  <si>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</si>
  <si>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</si>
  <si>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</si>
  <si>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</si>
  <si>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</si>
  <si>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</si>
  <si>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</si>
  <si>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</si>
  <si>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</si>
  <si>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</si>
  <si>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</si>
  <si>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</si>
  <si>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</si>
  <si>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</si>
  <si>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</si>
  <si>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</si>
  <si>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</si>
  <si>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</si>
  <si>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</si>
  <si>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</si>
  <si>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</si>
  <si>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</si>
  <si>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</si>
  <si>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</si>
  <si>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</si>
  <si>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</si>
  <si>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</si>
  <si>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</si>
  <si>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</si>
  <si>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</si>
  <si>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</si>
  <si>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</si>
  <si>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</si>
  <si>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</si>
  <si>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</si>
  <si>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</si>
  <si>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</si>
  <si>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</si>
  <si>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</si>
  <si>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</si>
  <si>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</si>
  <si>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</si>
  <si>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</si>
  <si>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</si>
  <si>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</si>
  <si>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</si>
  <si>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</si>
  <si>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</si>
  <si>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</si>
  <si>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</si>
  <si>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</si>
  <si>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</si>
  <si>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</si>
  <si>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</si>
  <si>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</si>
  <si>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</si>
  <si>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</si>
  <si>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</si>
  <si>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</si>
  <si>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</si>
  <si>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</si>
  <si>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</si>
  <si>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</si>
  <si>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</si>
  <si>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</si>
  <si>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</si>
  <si>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</si>
  <si>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</si>
  <si>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</si>
  <si>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</si>
  <si>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</si>
  <si>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</si>
  <si>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</si>
  <si>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</si>
  <si>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</si>
  <si>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</si>
  <si>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</si>
  <si>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</si>
  <si>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</si>
  <si>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</si>
  <si>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</si>
  <si>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</si>
  <si>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</si>
  <si>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</si>
  <si>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</si>
  <si>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</si>
  <si>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</si>
  <si>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</si>
  <si>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</si>
  <si>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</si>
  <si>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</si>
  <si>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</si>
  <si>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</si>
  <si>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</si>
  <si>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</si>
  <si>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</si>
  <si>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</si>
  <si>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</si>
  <si>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</si>
  <si>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</si>
  <si>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</si>
  <si>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</si>
  <si>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</si>
  <si>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</si>
  <si>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</si>
  <si>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</si>
  <si>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</si>
  <si>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</si>
  <si>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</si>
  <si>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</si>
  <si>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</si>
  <si>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</si>
  <si>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</si>
  <si>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</si>
  <si>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</si>
  <si>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</si>
  <si>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</si>
  <si>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</si>
  <si>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</si>
  <si>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</si>
  <si>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</si>
  <si>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</si>
  <si>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</si>
  <si>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</si>
  <si>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</si>
  <si>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</si>
  <si>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</si>
  <si>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</si>
  <si>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</si>
  <si>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</si>
  <si>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</si>
  <si>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</si>
  <si>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</si>
  <si>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</si>
  <si>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</si>
  <si>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</si>
  <si>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</si>
  <si>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</si>
  <si>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</si>
  <si>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</si>
  <si>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</si>
  <si>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</si>
  <si>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</si>
  <si>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</si>
  <si>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</si>
  <si>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</si>
  <si>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</si>
  <si>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</si>
  <si>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</si>
  <si>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</si>
  <si>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</si>
  <si>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</si>
  <si>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</si>
  <si>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</si>
  <si>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</si>
  <si>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</si>
  <si>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</si>
  <si>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</si>
  <si>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</si>
  <si>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</si>
  <si>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</si>
  <si>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</si>
  <si>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</si>
  <si>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</si>
  <si>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</si>
  <si>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</si>
  <si>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</si>
  <si>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</si>
  <si>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</si>
  <si>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</si>
  <si>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</si>
  <si>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</si>
  <si>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</si>
  <si>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</si>
  <si>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</si>
  <si>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</si>
  <si>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</si>
  <si>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</si>
  <si>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</si>
  <si>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</si>
  <si>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</si>
  <si>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</si>
  <si>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</si>
  <si>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</si>
  <si>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</si>
  <si>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</si>
  <si>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</si>
  <si>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</si>
  <si>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</si>
  <si>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</si>
  <si>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</si>
  <si>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</si>
  <si>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</si>
  <si>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</si>
  <si>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</si>
  <si>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</si>
  <si>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</si>
  <si>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</si>
  <si>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</si>
  <si>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</si>
  <si>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</si>
  <si>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</si>
  <si>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</si>
  <si>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</si>
  <si>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</si>
  <si>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</si>
  <si>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</si>
  <si>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</si>
  <si>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</si>
  <si>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</si>
  <si>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</si>
  <si>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</si>
  <si>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</si>
  <si>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</si>
  <si>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</si>
  <si>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</si>
  <si>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</si>
  <si>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</si>
  <si>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</si>
  <si>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</si>
  <si>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</si>
  <si>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</si>
  <si>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</si>
  <si>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</si>
  <si>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</si>
  <si>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</si>
  <si>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</si>
  <si>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</si>
  <si>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</si>
  <si>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</si>
  <si>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</si>
  <si>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</si>
  <si>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</si>
  <si>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</si>
  <si>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</si>
  <si>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</si>
  <si>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</si>
  <si>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</si>
  <si>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</si>
  <si>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</si>
  <si>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</si>
  <si>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</si>
  <si>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</si>
  <si>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</si>
  <si>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</si>
  <si>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</si>
  <si>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</si>
  <si>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</si>
  <si>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</si>
  <si>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</si>
  <si>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</si>
  <si>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</si>
  <si>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</si>
  <si>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</si>
  <si>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</si>
  <si>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</si>
  <si>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</si>
  <si>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</si>
  <si>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</si>
  <si>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</si>
  <si>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</si>
  <si>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</si>
  <si>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</si>
  <si>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</si>
  <si>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</si>
  <si>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</si>
  <si>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</si>
  <si>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</si>
  <si>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</si>
  <si>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</si>
  <si>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</si>
  <si>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</si>
  <si>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</si>
  <si>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</si>
  <si>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</si>
  <si>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</si>
  <si>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</si>
  <si>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</si>
  <si>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</si>
  <si>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</si>
  <si>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</si>
  <si>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</si>
  <si>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</si>
  <si>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</si>
  <si>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</si>
  <si>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</si>
  <si>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</si>
  <si>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</si>
  <si>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</si>
  <si>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</si>
  <si>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</si>
  <si>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</si>
  <si>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</si>
  <si>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</si>
  <si>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</si>
  <si>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</si>
  <si>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</si>
  <si>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</si>
  <si>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</si>
  <si>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</si>
  <si>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</si>
  <si>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</si>
  <si>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>04 0 00 00000</t>
  </si>
  <si>
    <t>Мероприятия в области молодежной политики</t>
  </si>
  <si>
    <t>99 9 01 11680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</si>
  <si>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</si>
  <si>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</si>
  <si>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</si>
  <si>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</si>
  <si>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</si>
  <si>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12 4 01 00160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</si>
  <si>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</si>
  <si>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</si>
  <si>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</si>
  <si>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</si>
  <si>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</si>
  <si>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</si>
  <si>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</si>
  <si>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Другие вопросы в области образования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</si>
  <si>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2024 год и плановый период 2025 и 2026 годы
</t>
  </si>
  <si>
    <t xml:space="preserve">Обеспечение проведения выборов и референдумов </t>
  </si>
  <si>
    <t xml:space="preserve">Непрограммные расходы органов исполнительной власти муниципального образования  поселения Тосненского района Ленинградской области </t>
  </si>
  <si>
    <t xml:space="preserve">Обеспечение проведения выборов и референдумов в Красноборском городском поселении Тосненского района Ленинградской области </t>
  </si>
  <si>
    <t>99 9 01 12040</t>
  </si>
  <si>
    <t>Специальные расходы</t>
  </si>
  <si>
    <t xml:space="preserve"> 2026 год, сумма</t>
  </si>
  <si>
    <t>Отраслевые проекты</t>
  </si>
  <si>
    <t>Отраслевой проект "Развитие инфраструктуры культуры"</t>
  </si>
  <si>
    <t>07 7 00 00000</t>
  </si>
  <si>
    <t>07 7 01 00000</t>
  </si>
  <si>
    <t>07 7 01 S4230</t>
  </si>
  <si>
    <t>07 7 01 04230</t>
  </si>
  <si>
    <t>Отраслевой проект "Эффективное обращение с отходами производства и потребления на территории Ленинградской области"</t>
  </si>
  <si>
    <t>19 7 00 00000</t>
  </si>
  <si>
    <t>19 7 01 00000</t>
  </si>
  <si>
    <t>19 7 01 S4790</t>
  </si>
  <si>
    <t>Региональный проект</t>
  </si>
  <si>
    <t>Региональный проект "Формирование комфортной городской среды"</t>
  </si>
  <si>
    <t>27 2 F2 00000</t>
  </si>
  <si>
    <t>27 2 F2 55550</t>
  </si>
  <si>
    <t>Отраслевой проект "Благоустройство сельских территорий"</t>
  </si>
  <si>
    <t>25 7 00 00000</t>
  </si>
  <si>
    <t>Отраслевой проект "Благоустройство общественных, дворовых пространств и цифровизация городского хозяйства"</t>
  </si>
  <si>
    <t>27 7 00 00000</t>
  </si>
  <si>
    <t>27 2 00 00000</t>
  </si>
  <si>
    <t>Отраслевой проект "Развитие и приведение в нормативное состояние автомобильных дорог общего пользования"</t>
  </si>
  <si>
    <t>10 7 00 00000</t>
  </si>
  <si>
    <t>10 7 01 00000</t>
  </si>
  <si>
    <t>10 7 01 S4200</t>
  </si>
  <si>
    <t>25 7 01 00000</t>
  </si>
  <si>
    <t>25 7 01 S4310</t>
  </si>
  <si>
    <t>27 7 01 00000</t>
  </si>
  <si>
    <t>27 7 01 S4750</t>
  </si>
  <si>
    <t>Комплекс процессных мероприятий "Содействие участию населения в осуществлении местного самоуправления"</t>
  </si>
  <si>
    <t>19 7 01 S4880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</si>
  <si>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</si>
  <si>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Расходы на выплаты персоналу муниципальных органов</t>
  </si>
  <si>
    <t>Иные закупки товаров, работ и услуг для обеспечения муниципальных нужд</t>
  </si>
  <si>
    <t xml:space="preserve">Резервные фонды исполнительных органов  субъектов Российской Федерации и органов местного самоуправления  </t>
  </si>
  <si>
    <t>Обеспечение деятельности органов местного самоуправления Красноборского городского поселения Тосненского района Ленинградской области</t>
  </si>
  <si>
    <t>Обеспечение функций органов местного самоуправления</t>
  </si>
  <si>
    <t>Функционирование законодательных (представительных)  представительных органов муниципальных образований</t>
  </si>
  <si>
    <t>от  21.12.2023г.     №152</t>
  </si>
  <si>
    <t>Исполнение судебных актов</t>
  </si>
  <si>
    <t>830</t>
  </si>
  <si>
    <t>99 9 01 60420</t>
  </si>
  <si>
    <t>Дополнительная финансовая помощь бюджетам городских и сельских поселений ТР ЛО в 2024 году</t>
  </si>
  <si>
    <t>Отраслевой проект " Развитие физической культуры и спорта"</t>
  </si>
  <si>
    <t>04 7 00 00000</t>
  </si>
  <si>
    <t>04 7 01 00000</t>
  </si>
  <si>
    <t>04 7 01 S4060</t>
  </si>
  <si>
    <t>Реализация мероприятий по капитальному ремонту объектов физической культуры и спорта</t>
  </si>
  <si>
    <t>Муниципальная программа "Развитие физической культуры и спорта  Красноборского городского поселения Тосненского района Ленинградской области"</t>
  </si>
  <si>
    <t>Иные межбюджетные ассигнования</t>
  </si>
  <si>
    <t>от    18.04.2024г.     №165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</si>
</sst>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000000"/>
    <numFmt numFmtId="170" formatCode="0.000"/>
    <numFmt numFmtId="171" formatCode="#,##0.00000_ ;\-#,##0.00000\ "/>
  </numFmts>
  <fonts count="34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b/>
      <sz val="9"/>
      <name val="Times New Roman"/>
      <family val="1"/>
      <charset val="204"/>
    </font>
    <font>
      <sz val="8"/>
      <name val="Arial Cyr"/>
      <charset val="204"/>
    </font>
    <font>
      <b/>
      <sz val="9"/>
      <name val="Arial Cy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26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4" fontId="5" fillId="0" borderId="0" xfId="1" applyNumberFormat="1" applyFont="1"/>
    <xf numFmtId="49" fontId="30" fillId="0" borderId="10" xfId="0" applyNumberFormat="1" applyFont="1" applyBorder="1" applyAlignment="1" applyProtection="1">
      <alignment horizontal="left" wrapText="1"/>
    </xf>
    <xf numFmtId="0" fontId="31" fillId="2" borderId="3" xfId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49" fontId="4" fillId="8" borderId="1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170" fontId="12" fillId="2" borderId="1" xfId="1" applyNumberFormat="1" applyFont="1" applyFill="1" applyBorder="1" applyAlignment="1">
      <alignment horizontal="center" vertical="center" wrapText="1"/>
    </xf>
    <xf numFmtId="170" fontId="13" fillId="2" borderId="1" xfId="1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 vertical="center"/>
    </xf>
    <xf numFmtId="168" fontId="13" fillId="2" borderId="1" xfId="0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9" fontId="2" fillId="2" borderId="1" xfId="4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49" fontId="32" fillId="0" borderId="17" xfId="0" applyNumberFormat="1" applyFont="1" applyBorder="1" applyAlignment="1" applyProtection="1">
      <alignment horizontal="left" vertical="center" wrapText="1"/>
    </xf>
    <xf numFmtId="49" fontId="31" fillId="0" borderId="17" xfId="0" applyNumberFormat="1" applyFont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171" fontId="3" fillId="0" borderId="0" xfId="3" applyNumberFormat="1" applyFont="1"/>
    <xf numFmtId="49" fontId="33" fillId="0" borderId="10" xfId="0" applyNumberFormat="1" applyFont="1" applyBorder="1" applyAlignment="1" applyProtection="1">
      <alignment horizontal="left" wrapText="1"/>
    </xf>
    <xf numFmtId="168" fontId="13" fillId="0" borderId="18" xfId="0" applyNumberFormat="1" applyFont="1" applyBorder="1" applyAlignment="1" applyProtection="1">
      <alignment horizontal="center" vertical="top" wrapText="1"/>
    </xf>
    <xf numFmtId="168" fontId="13" fillId="0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205"/>
      <c r="I2" s="206"/>
      <c r="J2" s="205" t="s">
        <v>205</v>
      </c>
      <c r="K2" s="206"/>
    </row>
    <row r="3" spans="1:12" x14ac:dyDescent="0.2">
      <c r="H3" s="207"/>
      <c r="I3" s="207"/>
      <c r="J3" s="207" t="s">
        <v>81</v>
      </c>
      <c r="K3" s="207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208" t="s">
        <v>186</v>
      </c>
      <c r="J5" s="209"/>
      <c r="K5" s="210"/>
      <c r="L5" s="100"/>
    </row>
    <row r="6" spans="1:12" ht="12.75" customHeight="1" x14ac:dyDescent="0.2">
      <c r="H6" s="211"/>
      <c r="I6" s="211"/>
      <c r="J6" s="211" t="s">
        <v>252</v>
      </c>
      <c r="K6" s="211"/>
    </row>
    <row r="7" spans="1:12" ht="9.75" customHeight="1" x14ac:dyDescent="0.2">
      <c r="C7" s="214"/>
      <c r="D7" s="214"/>
      <c r="E7" s="214"/>
      <c r="F7" s="214"/>
      <c r="G7" s="214"/>
      <c r="H7" s="214"/>
      <c r="I7" s="1"/>
      <c r="J7" s="1"/>
      <c r="K7" s="1"/>
    </row>
    <row r="8" spans="1:12" x14ac:dyDescent="0.2">
      <c r="B8" s="215" t="s">
        <v>251</v>
      </c>
      <c r="C8" s="216"/>
      <c r="D8" s="216"/>
      <c r="E8" s="216"/>
      <c r="F8" s="216"/>
      <c r="G8" s="216"/>
      <c r="H8" s="216"/>
      <c r="I8" s="206"/>
      <c r="J8" s="206"/>
      <c r="K8" s="206"/>
    </row>
    <row r="9" spans="1:12" ht="23.25" customHeight="1" x14ac:dyDescent="0.2">
      <c r="B9" s="216"/>
      <c r="C9" s="216"/>
      <c r="D9" s="216"/>
      <c r="E9" s="216"/>
      <c r="F9" s="216"/>
      <c r="G9" s="216"/>
      <c r="H9" s="216"/>
      <c r="I9" s="206"/>
      <c r="J9" s="206"/>
      <c r="K9" s="206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212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212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212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212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212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212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212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13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1"/>
  <sheetViews>
    <sheetView tabSelected="1" topLeftCell="B40" workbookViewId="0">
      <selection activeCell="C50" sqref="C50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1.14062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6.5703125" style="1" customWidth="1"/>
    <col min="13" max="13" width="12.28515625" style="1"/>
    <col min="14" max="14" width="13.28515625" style="1" bestFit="1" customWidth="1"/>
    <col min="15" max="16384" width="12.28515625" style="1"/>
  </cols>
  <sheetData>
    <row r="1" spans="2:11" x14ac:dyDescent="0.2">
      <c r="H1" s="218"/>
      <c r="I1" s="219"/>
      <c r="J1" s="218" t="s">
        <v>263</v>
      </c>
      <c r="K1" s="219"/>
    </row>
    <row r="2" spans="2:11" x14ac:dyDescent="0.2">
      <c r="H2" s="220"/>
      <c r="I2" s="220"/>
      <c r="J2" s="220" t="s">
        <v>81</v>
      </c>
      <c r="K2" s="220"/>
    </row>
    <row r="3" spans="2:11" x14ac:dyDescent="0.2">
      <c r="H3" s="150"/>
      <c r="I3" s="150"/>
      <c r="J3" s="200"/>
      <c r="K3" s="200" t="s">
        <v>82</v>
      </c>
    </row>
    <row r="4" spans="2:11" x14ac:dyDescent="0.2">
      <c r="H4" s="150"/>
      <c r="I4" s="221" t="s">
        <v>273</v>
      </c>
      <c r="J4" s="222"/>
      <c r="K4" s="223"/>
    </row>
    <row r="5" spans="2:11" x14ac:dyDescent="0.2">
      <c r="H5" s="217"/>
      <c r="I5" s="217"/>
      <c r="J5" s="217" t="s">
        <v>400</v>
      </c>
      <c r="K5" s="217"/>
    </row>
    <row r="6" spans="2:11" ht="6.75" customHeight="1" x14ac:dyDescent="0.2"/>
    <row r="7" spans="2:11" x14ac:dyDescent="0.2">
      <c r="H7" s="218"/>
      <c r="I7" s="219"/>
      <c r="J7" s="218" t="s">
        <v>263</v>
      </c>
      <c r="K7" s="219"/>
    </row>
    <row r="8" spans="2:11" x14ac:dyDescent="0.2">
      <c r="H8" s="220"/>
      <c r="I8" s="220"/>
      <c r="J8" s="220" t="s">
        <v>81</v>
      </c>
      <c r="K8" s="220"/>
    </row>
    <row r="9" spans="2:11" x14ac:dyDescent="0.2">
      <c r="H9" s="150"/>
      <c r="I9" s="150"/>
      <c r="J9" s="179"/>
      <c r="K9" s="179" t="s">
        <v>82</v>
      </c>
    </row>
    <row r="10" spans="2:11" x14ac:dyDescent="0.2">
      <c r="H10" s="150"/>
      <c r="I10" s="221" t="s">
        <v>273</v>
      </c>
      <c r="J10" s="222"/>
      <c r="K10" s="223"/>
    </row>
    <row r="11" spans="2:11" ht="16.5" customHeight="1" x14ac:dyDescent="0.2">
      <c r="H11" s="217"/>
      <c r="I11" s="217"/>
      <c r="J11" s="217" t="s">
        <v>388</v>
      </c>
      <c r="K11" s="217"/>
    </row>
    <row r="12" spans="2:11" ht="8.25" customHeight="1" x14ac:dyDescent="0.2">
      <c r="H12" s="149"/>
      <c r="I12" s="149"/>
      <c r="J12" s="149"/>
      <c r="K12" s="149"/>
    </row>
    <row r="13" spans="2:11" ht="9.75" customHeight="1" x14ac:dyDescent="0.2">
      <c r="C13" s="214"/>
      <c r="D13" s="214"/>
      <c r="E13" s="214"/>
      <c r="F13" s="214"/>
      <c r="G13" s="214"/>
      <c r="H13" s="214"/>
      <c r="I13" s="1"/>
      <c r="J13" s="1"/>
      <c r="K13" s="1"/>
    </row>
    <row r="14" spans="2:11" x14ac:dyDescent="0.2">
      <c r="B14" s="224" t="s">
        <v>345</v>
      </c>
      <c r="C14" s="225"/>
      <c r="D14" s="225"/>
      <c r="E14" s="225"/>
      <c r="F14" s="225"/>
      <c r="G14" s="225"/>
      <c r="H14" s="225"/>
      <c r="I14" s="219"/>
      <c r="J14" s="219"/>
      <c r="K14" s="219"/>
    </row>
    <row r="15" spans="2:11" ht="23.25" customHeight="1" x14ac:dyDescent="0.2">
      <c r="B15" s="225"/>
      <c r="C15" s="225"/>
      <c r="D15" s="225"/>
      <c r="E15" s="225"/>
      <c r="F15" s="225"/>
      <c r="G15" s="225"/>
      <c r="H15" s="225"/>
      <c r="I15" s="219"/>
      <c r="J15" s="219"/>
      <c r="K15" s="219"/>
    </row>
    <row r="16" spans="2:11" ht="9.75" customHeight="1" x14ac:dyDescent="0.2">
      <c r="B16" s="14"/>
      <c r="C16" s="7"/>
      <c r="D16" s="8"/>
      <c r="E16" s="9"/>
      <c r="F16" s="9"/>
      <c r="G16" s="9"/>
      <c r="H16" s="9"/>
      <c r="I16" s="10"/>
      <c r="J16" s="10"/>
      <c r="K16" s="10" t="s">
        <v>0</v>
      </c>
    </row>
    <row r="17" spans="1:14" ht="91.5" customHeight="1" thickBot="1" x14ac:dyDescent="0.25">
      <c r="B17" s="47" t="s">
        <v>1</v>
      </c>
      <c r="C17" s="48" t="s">
        <v>2</v>
      </c>
      <c r="D17" s="49" t="s">
        <v>3</v>
      </c>
      <c r="E17" s="49" t="s">
        <v>4</v>
      </c>
      <c r="F17" s="49" t="s">
        <v>5</v>
      </c>
      <c r="G17" s="49" t="s">
        <v>86</v>
      </c>
      <c r="H17" s="49" t="s">
        <v>6</v>
      </c>
      <c r="I17" s="49" t="s">
        <v>253</v>
      </c>
      <c r="J17" s="49" t="s">
        <v>325</v>
      </c>
      <c r="K17" s="49" t="s">
        <v>351</v>
      </c>
      <c r="L17" s="173"/>
      <c r="M17" s="173"/>
      <c r="N17" s="173"/>
    </row>
    <row r="18" spans="1:14" s="2" customFormat="1" ht="21" customHeight="1" thickBot="1" x14ac:dyDescent="0.25">
      <c r="A18" s="45"/>
      <c r="B18" s="53"/>
      <c r="C18" s="63" t="s">
        <v>118</v>
      </c>
      <c r="D18" s="61"/>
      <c r="E18" s="47"/>
      <c r="F18" s="47"/>
      <c r="G18" s="47"/>
      <c r="H18" s="47"/>
      <c r="I18" s="160">
        <f>I19+I244</f>
        <v>272634.64936300006</v>
      </c>
      <c r="J18" s="160">
        <f>J19+J244</f>
        <v>104872.60163999999</v>
      </c>
      <c r="K18" s="160">
        <f>K19+K244</f>
        <v>89404.58713</v>
      </c>
      <c r="L18" s="173"/>
    </row>
    <row r="19" spans="1:14" s="2" customFormat="1" ht="34.5" customHeight="1" thickBot="1" x14ac:dyDescent="0.25">
      <c r="A19" s="45"/>
      <c r="B19" s="55">
        <v>1</v>
      </c>
      <c r="C19" s="54" t="s">
        <v>74</v>
      </c>
      <c r="D19" s="61" t="s">
        <v>83</v>
      </c>
      <c r="E19" s="56"/>
      <c r="F19" s="58"/>
      <c r="G19" s="57"/>
      <c r="H19" s="59"/>
      <c r="I19" s="160">
        <f>I20+I67+I74+I89+I123+I204+I230+I191+I223</f>
        <v>269280.76036300004</v>
      </c>
      <c r="J19" s="160">
        <f>J20+J67+J74+J89+J123+J204+J230+J191+J223</f>
        <v>101518.71264</v>
      </c>
      <c r="K19" s="160">
        <f>K20+K67+K74+K89+K123+K204+K230+K191+K223</f>
        <v>86050.698130000004</v>
      </c>
      <c r="L19" s="177"/>
    </row>
    <row r="20" spans="1:14" s="2" customFormat="1" ht="15" customHeight="1" x14ac:dyDescent="0.2">
      <c r="A20" s="45"/>
      <c r="B20" s="50"/>
      <c r="C20" s="64" t="s">
        <v>119</v>
      </c>
      <c r="D20" s="11"/>
      <c r="E20" s="20" t="s">
        <v>187</v>
      </c>
      <c r="F20" s="20" t="s">
        <v>188</v>
      </c>
      <c r="G20" s="175"/>
      <c r="H20" s="24"/>
      <c r="I20" s="161">
        <f>I21+I37+I50+I56</f>
        <v>22368.368022999999</v>
      </c>
      <c r="J20" s="161">
        <f>J21+J37+J50+J56</f>
        <v>19447.382000000001</v>
      </c>
      <c r="K20" s="161">
        <f>K21+K37+K50+K56</f>
        <v>19447.382000000001</v>
      </c>
      <c r="L20" s="177"/>
    </row>
    <row r="21" spans="1:14" ht="54.75" customHeight="1" x14ac:dyDescent="0.2">
      <c r="B21" s="12"/>
      <c r="C21" s="27" t="s">
        <v>381</v>
      </c>
      <c r="D21" s="24" t="s">
        <v>8</v>
      </c>
      <c r="E21" s="20" t="s">
        <v>187</v>
      </c>
      <c r="F21" s="20" t="s">
        <v>189</v>
      </c>
      <c r="G21" s="176"/>
      <c r="H21" s="11" t="s">
        <v>7</v>
      </c>
      <c r="I21" s="161">
        <f>I22+I43</f>
        <v>19378.794999999998</v>
      </c>
      <c r="J21" s="161">
        <f>J22</f>
        <v>17957.632000000001</v>
      </c>
      <c r="K21" s="161">
        <f>K22</f>
        <v>17957.632000000001</v>
      </c>
      <c r="L21" s="173"/>
      <c r="M21" s="173"/>
      <c r="N21" s="173"/>
    </row>
    <row r="22" spans="1:14" ht="48" customHeight="1" x14ac:dyDescent="0.2">
      <c r="B22" s="12"/>
      <c r="C22" s="199" t="s">
        <v>385</v>
      </c>
      <c r="D22" s="11" t="s">
        <v>8</v>
      </c>
      <c r="E22" s="20" t="s">
        <v>187</v>
      </c>
      <c r="F22" s="20" t="s">
        <v>189</v>
      </c>
      <c r="G22" s="22" t="s">
        <v>30</v>
      </c>
      <c r="H22" s="11" t="s">
        <v>7</v>
      </c>
      <c r="I22" s="161">
        <f>I23+I36</f>
        <v>18720.994999999999</v>
      </c>
      <c r="J22" s="161">
        <f>J23+J36</f>
        <v>17957.632000000001</v>
      </c>
      <c r="K22" s="161">
        <f>K23+K36</f>
        <v>17957.632000000001</v>
      </c>
      <c r="L22" s="173"/>
    </row>
    <row r="23" spans="1:14" ht="53.25" customHeight="1" x14ac:dyDescent="0.2">
      <c r="B23" s="12"/>
      <c r="C23" s="13" t="s">
        <v>75</v>
      </c>
      <c r="D23" s="23"/>
      <c r="E23" s="23" t="s">
        <v>187</v>
      </c>
      <c r="F23" s="23" t="s">
        <v>189</v>
      </c>
      <c r="G23" s="23" t="s">
        <v>46</v>
      </c>
      <c r="H23" s="24"/>
      <c r="I23" s="162">
        <f>I24</f>
        <v>16552.662</v>
      </c>
      <c r="J23" s="162">
        <f>J24</f>
        <v>15789.299000000001</v>
      </c>
      <c r="K23" s="162">
        <f>K24</f>
        <v>15789.299000000001</v>
      </c>
      <c r="L23" s="173"/>
    </row>
    <row r="24" spans="1:14" ht="20.25" customHeight="1" x14ac:dyDescent="0.2">
      <c r="B24" s="12"/>
      <c r="C24" s="13" t="s">
        <v>45</v>
      </c>
      <c r="D24" s="23"/>
      <c r="E24" s="23" t="s">
        <v>187</v>
      </c>
      <c r="F24" s="23" t="s">
        <v>189</v>
      </c>
      <c r="G24" s="23" t="s">
        <v>47</v>
      </c>
      <c r="H24" s="24"/>
      <c r="I24" s="162">
        <f>I25+I30+I32</f>
        <v>16552.662</v>
      </c>
      <c r="J24" s="162">
        <f>J25+J30+J32</f>
        <v>15789.299000000001</v>
      </c>
      <c r="K24" s="162">
        <f>K25+K30+K32</f>
        <v>15789.299000000001</v>
      </c>
    </row>
    <row r="25" spans="1:14" ht="30.75" customHeight="1" x14ac:dyDescent="0.2">
      <c r="B25" s="12"/>
      <c r="C25" s="198" t="s">
        <v>386</v>
      </c>
      <c r="D25" s="24" t="s">
        <v>8</v>
      </c>
      <c r="E25" s="23" t="s">
        <v>187</v>
      </c>
      <c r="F25" s="23" t="s">
        <v>189</v>
      </c>
      <c r="G25" s="21" t="s">
        <v>53</v>
      </c>
      <c r="H25" s="24"/>
      <c r="I25" s="162">
        <f>I26+I27+I28</f>
        <v>16075.299000000001</v>
      </c>
      <c r="J25" s="162">
        <f>J26+J27+J28</f>
        <v>15789.299000000001</v>
      </c>
      <c r="K25" s="162">
        <f>K26+K27+K28</f>
        <v>15789.299000000001</v>
      </c>
    </row>
    <row r="26" spans="1:14" ht="25.5" customHeight="1" x14ac:dyDescent="0.2">
      <c r="B26" s="12"/>
      <c r="C26" s="28" t="s">
        <v>382</v>
      </c>
      <c r="D26" s="24"/>
      <c r="E26" s="23" t="s">
        <v>187</v>
      </c>
      <c r="F26" s="23" t="s">
        <v>189</v>
      </c>
      <c r="G26" s="21" t="s">
        <v>53</v>
      </c>
      <c r="H26" s="24">
        <v>120</v>
      </c>
      <c r="I26" s="162">
        <v>13862.299000000001</v>
      </c>
      <c r="J26" s="162">
        <v>13862.299000000001</v>
      </c>
      <c r="K26" s="162">
        <v>13862.299000000001</v>
      </c>
    </row>
    <row r="27" spans="1:14" ht="39.75" customHeight="1" x14ac:dyDescent="0.2">
      <c r="B27" s="12"/>
      <c r="C27" s="26" t="s">
        <v>383</v>
      </c>
      <c r="D27" s="24"/>
      <c r="E27" s="23" t="s">
        <v>187</v>
      </c>
      <c r="F27" s="23" t="s">
        <v>189</v>
      </c>
      <c r="G27" s="21" t="s">
        <v>53</v>
      </c>
      <c r="H27" s="24">
        <v>240</v>
      </c>
      <c r="I27" s="162">
        <v>2173</v>
      </c>
      <c r="J27" s="162">
        <v>1887</v>
      </c>
      <c r="K27" s="162">
        <v>1887</v>
      </c>
    </row>
    <row r="28" spans="1:14" ht="18.75" customHeight="1" x14ac:dyDescent="0.2">
      <c r="B28" s="12"/>
      <c r="C28" s="26" t="s">
        <v>68</v>
      </c>
      <c r="D28" s="24"/>
      <c r="E28" s="23" t="s">
        <v>187</v>
      </c>
      <c r="F28" s="23" t="s">
        <v>189</v>
      </c>
      <c r="G28" s="21" t="s">
        <v>53</v>
      </c>
      <c r="H28" s="24">
        <v>850</v>
      </c>
      <c r="I28" s="162">
        <v>40</v>
      </c>
      <c r="J28" s="162">
        <v>40</v>
      </c>
      <c r="K28" s="162">
        <v>40</v>
      </c>
    </row>
    <row r="29" spans="1:14" ht="38.25" customHeight="1" x14ac:dyDescent="0.2">
      <c r="B29" s="12"/>
      <c r="C29" s="30" t="s">
        <v>89</v>
      </c>
      <c r="D29" s="24"/>
      <c r="E29" s="23" t="s">
        <v>187</v>
      </c>
      <c r="F29" s="23" t="s">
        <v>189</v>
      </c>
      <c r="G29" s="23" t="s">
        <v>115</v>
      </c>
      <c r="H29" s="23"/>
      <c r="I29" s="162">
        <f>I30</f>
        <v>93.462999999999994</v>
      </c>
      <c r="J29" s="162">
        <f>J30</f>
        <v>0</v>
      </c>
      <c r="K29" s="162">
        <f>K30</f>
        <v>0</v>
      </c>
    </row>
    <row r="30" spans="1:14" ht="15" x14ac:dyDescent="0.2">
      <c r="B30" s="12"/>
      <c r="C30" s="18" t="s">
        <v>84</v>
      </c>
      <c r="D30" s="24"/>
      <c r="E30" s="23" t="s">
        <v>187</v>
      </c>
      <c r="F30" s="23" t="s">
        <v>189</v>
      </c>
      <c r="G30" s="23" t="s">
        <v>115</v>
      </c>
      <c r="H30" s="23" t="s">
        <v>11</v>
      </c>
      <c r="I30" s="162">
        <v>93.462999999999994</v>
      </c>
      <c r="J30" s="162">
        <v>0</v>
      </c>
      <c r="K30" s="162">
        <v>0</v>
      </c>
    </row>
    <row r="31" spans="1:14" ht="60.75" customHeight="1" x14ac:dyDescent="0.2">
      <c r="B31" s="12"/>
      <c r="C31" s="30" t="s">
        <v>88</v>
      </c>
      <c r="D31" s="24"/>
      <c r="E31" s="23" t="s">
        <v>187</v>
      </c>
      <c r="F31" s="23" t="s">
        <v>189</v>
      </c>
      <c r="G31" s="23" t="s">
        <v>54</v>
      </c>
      <c r="H31" s="23"/>
      <c r="I31" s="162">
        <f>I32</f>
        <v>383.9</v>
      </c>
      <c r="J31" s="162">
        <f>J32</f>
        <v>0</v>
      </c>
      <c r="K31" s="162">
        <f>K32</f>
        <v>0</v>
      </c>
    </row>
    <row r="32" spans="1:14" ht="15.75" customHeight="1" x14ac:dyDescent="0.2">
      <c r="B32" s="12"/>
      <c r="C32" s="18" t="s">
        <v>84</v>
      </c>
      <c r="D32" s="24"/>
      <c r="E32" s="23" t="s">
        <v>187</v>
      </c>
      <c r="F32" s="23" t="s">
        <v>189</v>
      </c>
      <c r="G32" s="23" t="s">
        <v>54</v>
      </c>
      <c r="H32" s="23" t="s">
        <v>11</v>
      </c>
      <c r="I32" s="162">
        <v>383.9</v>
      </c>
      <c r="J32" s="162">
        <v>0</v>
      </c>
      <c r="K32" s="162">
        <v>0</v>
      </c>
    </row>
    <row r="33" spans="2:12" ht="70.5" customHeight="1" x14ac:dyDescent="0.2">
      <c r="B33" s="12"/>
      <c r="C33" s="13" t="s">
        <v>76</v>
      </c>
      <c r="D33" s="23"/>
      <c r="E33" s="23" t="s">
        <v>187</v>
      </c>
      <c r="F33" s="23" t="s">
        <v>189</v>
      </c>
      <c r="G33" s="23" t="s">
        <v>55</v>
      </c>
      <c r="H33" s="24"/>
      <c r="I33" s="162">
        <f>I34</f>
        <v>2168.3330000000001</v>
      </c>
      <c r="J33" s="162">
        <f t="shared" ref="J33:K35" si="0">J34</f>
        <v>2168.3330000000001</v>
      </c>
      <c r="K33" s="162">
        <f t="shared" si="0"/>
        <v>2168.3330000000001</v>
      </c>
    </row>
    <row r="34" spans="2:12" ht="14.25" customHeight="1" x14ac:dyDescent="0.2">
      <c r="B34" s="12"/>
      <c r="C34" s="13" t="s">
        <v>45</v>
      </c>
      <c r="D34" s="23"/>
      <c r="E34" s="23" t="s">
        <v>187</v>
      </c>
      <c r="F34" s="23" t="s">
        <v>189</v>
      </c>
      <c r="G34" s="23" t="s">
        <v>56</v>
      </c>
      <c r="H34" s="24"/>
      <c r="I34" s="162">
        <f>I35</f>
        <v>2168.3330000000001</v>
      </c>
      <c r="J34" s="162">
        <f t="shared" si="0"/>
        <v>2168.3330000000001</v>
      </c>
      <c r="K34" s="162">
        <f t="shared" si="0"/>
        <v>2168.3330000000001</v>
      </c>
    </row>
    <row r="35" spans="2:12" ht="57" customHeight="1" x14ac:dyDescent="0.2">
      <c r="B35" s="12"/>
      <c r="C35" s="29" t="s">
        <v>90</v>
      </c>
      <c r="D35" s="24" t="s">
        <v>8</v>
      </c>
      <c r="E35" s="23" t="s">
        <v>187</v>
      </c>
      <c r="F35" s="23" t="s">
        <v>189</v>
      </c>
      <c r="G35" s="21" t="s">
        <v>57</v>
      </c>
      <c r="H35" s="23"/>
      <c r="I35" s="162">
        <f>I36</f>
        <v>2168.3330000000001</v>
      </c>
      <c r="J35" s="162">
        <f t="shared" si="0"/>
        <v>2168.3330000000001</v>
      </c>
      <c r="K35" s="162">
        <f t="shared" si="0"/>
        <v>2168.3330000000001</v>
      </c>
    </row>
    <row r="36" spans="2:12" ht="24.75" customHeight="1" x14ac:dyDescent="0.2">
      <c r="B36" s="12"/>
      <c r="C36" s="28" t="s">
        <v>382</v>
      </c>
      <c r="D36" s="24"/>
      <c r="E36" s="23" t="s">
        <v>187</v>
      </c>
      <c r="F36" s="23" t="s">
        <v>189</v>
      </c>
      <c r="G36" s="21" t="s">
        <v>57</v>
      </c>
      <c r="H36" s="23" t="s">
        <v>69</v>
      </c>
      <c r="I36" s="162">
        <v>2168.3330000000001</v>
      </c>
      <c r="J36" s="162">
        <v>2168.3330000000001</v>
      </c>
      <c r="K36" s="162">
        <v>2168.3330000000001</v>
      </c>
    </row>
    <row r="37" spans="2:12" ht="51.75" customHeight="1" x14ac:dyDescent="0.2">
      <c r="B37" s="12"/>
      <c r="C37" s="27" t="s">
        <v>12</v>
      </c>
      <c r="D37" s="23"/>
      <c r="E37" s="20" t="s">
        <v>187</v>
      </c>
      <c r="F37" s="20" t="s">
        <v>190</v>
      </c>
      <c r="G37" s="11" t="s">
        <v>7</v>
      </c>
      <c r="H37" s="11" t="s">
        <v>7</v>
      </c>
      <c r="I37" s="161">
        <f>I38</f>
        <v>466.71699999999998</v>
      </c>
      <c r="J37" s="161">
        <f t="shared" ref="J37:K41" si="1">J38</f>
        <v>0</v>
      </c>
      <c r="K37" s="161">
        <f t="shared" si="1"/>
        <v>0</v>
      </c>
      <c r="L37" s="173"/>
    </row>
    <row r="38" spans="2:12" ht="37.5" customHeight="1" x14ac:dyDescent="0.2">
      <c r="B38" s="12"/>
      <c r="C38" s="27" t="s">
        <v>9</v>
      </c>
      <c r="D38" s="23"/>
      <c r="E38" s="20" t="s">
        <v>187</v>
      </c>
      <c r="F38" s="20" t="s">
        <v>190</v>
      </c>
      <c r="G38" s="22" t="s">
        <v>30</v>
      </c>
      <c r="H38" s="31"/>
      <c r="I38" s="163">
        <f>I39</f>
        <v>466.71699999999998</v>
      </c>
      <c r="J38" s="163">
        <f t="shared" si="1"/>
        <v>0</v>
      </c>
      <c r="K38" s="163">
        <f t="shared" si="1"/>
        <v>0</v>
      </c>
    </row>
    <row r="39" spans="2:12" ht="51" x14ac:dyDescent="0.2">
      <c r="B39" s="12"/>
      <c r="C39" s="13" t="s">
        <v>75</v>
      </c>
      <c r="D39" s="23"/>
      <c r="E39" s="23" t="s">
        <v>187</v>
      </c>
      <c r="F39" s="23" t="s">
        <v>190</v>
      </c>
      <c r="G39" s="23" t="s">
        <v>46</v>
      </c>
      <c r="H39" s="24"/>
      <c r="I39" s="162">
        <f>I40</f>
        <v>466.71699999999998</v>
      </c>
      <c r="J39" s="162">
        <f t="shared" si="1"/>
        <v>0</v>
      </c>
      <c r="K39" s="162">
        <f t="shared" si="1"/>
        <v>0</v>
      </c>
    </row>
    <row r="40" spans="2:12" ht="15" x14ac:dyDescent="0.2">
      <c r="B40" s="12"/>
      <c r="C40" s="13" t="s">
        <v>45</v>
      </c>
      <c r="D40" s="23"/>
      <c r="E40" s="23" t="s">
        <v>187</v>
      </c>
      <c r="F40" s="23" t="s">
        <v>190</v>
      </c>
      <c r="G40" s="23" t="s">
        <v>47</v>
      </c>
      <c r="H40" s="24"/>
      <c r="I40" s="162">
        <f>I41</f>
        <v>466.71699999999998</v>
      </c>
      <c r="J40" s="162">
        <f t="shared" si="1"/>
        <v>0</v>
      </c>
      <c r="K40" s="162">
        <f t="shared" si="1"/>
        <v>0</v>
      </c>
    </row>
    <row r="41" spans="2:12" ht="50.25" customHeight="1" x14ac:dyDescent="0.2">
      <c r="B41" s="12"/>
      <c r="C41" s="30" t="s">
        <v>91</v>
      </c>
      <c r="D41" s="23"/>
      <c r="E41" s="23" t="s">
        <v>187</v>
      </c>
      <c r="F41" s="23"/>
      <c r="G41" s="23" t="s">
        <v>58</v>
      </c>
      <c r="H41" s="1"/>
      <c r="I41" s="162">
        <f>I42</f>
        <v>466.71699999999998</v>
      </c>
      <c r="J41" s="162">
        <f t="shared" si="1"/>
        <v>0</v>
      </c>
      <c r="K41" s="162">
        <f t="shared" si="1"/>
        <v>0</v>
      </c>
    </row>
    <row r="42" spans="2:12" ht="17.25" customHeight="1" x14ac:dyDescent="0.2">
      <c r="B42" s="12"/>
      <c r="C42" s="30" t="s">
        <v>155</v>
      </c>
      <c r="D42" s="23"/>
      <c r="E42" s="23" t="s">
        <v>187</v>
      </c>
      <c r="F42" s="23" t="s">
        <v>190</v>
      </c>
      <c r="G42" s="23" t="s">
        <v>58</v>
      </c>
      <c r="H42" s="23" t="s">
        <v>11</v>
      </c>
      <c r="I42" s="162">
        <v>466.71699999999998</v>
      </c>
      <c r="J42" s="162">
        <v>0</v>
      </c>
      <c r="K42" s="162">
        <v>0</v>
      </c>
    </row>
    <row r="43" spans="2:12" ht="27" customHeight="1" x14ac:dyDescent="0.2">
      <c r="B43" s="12"/>
      <c r="C43" s="27" t="s">
        <v>346</v>
      </c>
      <c r="D43" s="185"/>
      <c r="E43" s="20" t="s">
        <v>187</v>
      </c>
      <c r="F43" s="20" t="s">
        <v>258</v>
      </c>
      <c r="G43" s="186" t="s">
        <v>7</v>
      </c>
      <c r="H43" s="186" t="s">
        <v>7</v>
      </c>
      <c r="I43" s="187">
        <f t="shared" ref="I43:K44" si="2">I44</f>
        <v>657.8</v>
      </c>
      <c r="J43" s="187">
        <f t="shared" si="2"/>
        <v>0</v>
      </c>
      <c r="K43" s="187">
        <f t="shared" si="2"/>
        <v>0</v>
      </c>
    </row>
    <row r="44" spans="2:12" ht="54" customHeight="1" x14ac:dyDescent="0.2">
      <c r="B44" s="12"/>
      <c r="C44" s="13" t="s">
        <v>347</v>
      </c>
      <c r="D44" s="185"/>
      <c r="E44" s="20" t="s">
        <v>187</v>
      </c>
      <c r="F44" s="20" t="s">
        <v>258</v>
      </c>
      <c r="G44" s="186" t="s">
        <v>31</v>
      </c>
      <c r="H44" s="186"/>
      <c r="I44" s="187">
        <f t="shared" si="2"/>
        <v>657.8</v>
      </c>
      <c r="J44" s="187">
        <f t="shared" si="2"/>
        <v>0</v>
      </c>
      <c r="K44" s="187">
        <f t="shared" si="2"/>
        <v>0</v>
      </c>
    </row>
    <row r="45" spans="2:12" ht="17.25" customHeight="1" x14ac:dyDescent="0.2">
      <c r="B45" s="12"/>
      <c r="C45" s="13" t="s">
        <v>45</v>
      </c>
      <c r="D45" s="185"/>
      <c r="E45" s="23" t="s">
        <v>187</v>
      </c>
      <c r="F45" s="23" t="s">
        <v>258</v>
      </c>
      <c r="G45" s="104" t="s">
        <v>41</v>
      </c>
      <c r="H45" s="44"/>
      <c r="I45" s="188">
        <f>I46</f>
        <v>657.8</v>
      </c>
      <c r="J45" s="188">
        <v>0</v>
      </c>
      <c r="K45" s="188">
        <v>0</v>
      </c>
    </row>
    <row r="46" spans="2:12" ht="17.25" customHeight="1" x14ac:dyDescent="0.2">
      <c r="B46" s="12"/>
      <c r="C46" s="13" t="s">
        <v>45</v>
      </c>
      <c r="D46" s="185"/>
      <c r="E46" s="23" t="s">
        <v>187</v>
      </c>
      <c r="F46" s="23" t="s">
        <v>258</v>
      </c>
      <c r="G46" s="104" t="s">
        <v>48</v>
      </c>
      <c r="H46" s="44"/>
      <c r="I46" s="188">
        <f>I49</f>
        <v>657.8</v>
      </c>
      <c r="J46" s="188">
        <f>J49</f>
        <v>0</v>
      </c>
      <c r="K46" s="188">
        <f>K49</f>
        <v>0</v>
      </c>
    </row>
    <row r="47" spans="2:12" ht="25.5" customHeight="1" x14ac:dyDescent="0.2">
      <c r="B47" s="12"/>
      <c r="C47" s="29" t="s">
        <v>348</v>
      </c>
      <c r="D47" s="185"/>
      <c r="E47" s="23" t="s">
        <v>187</v>
      </c>
      <c r="F47" s="23" t="s">
        <v>258</v>
      </c>
      <c r="G47" s="104" t="s">
        <v>349</v>
      </c>
      <c r="H47" s="186" t="s">
        <v>7</v>
      </c>
      <c r="I47" s="188">
        <f>I49</f>
        <v>657.8</v>
      </c>
      <c r="J47" s="188">
        <f>J49</f>
        <v>0</v>
      </c>
      <c r="K47" s="188">
        <f>K49</f>
        <v>0</v>
      </c>
    </row>
    <row r="48" spans="2:12" ht="17.25" customHeight="1" x14ac:dyDescent="0.2">
      <c r="B48" s="12"/>
      <c r="C48" s="26" t="s">
        <v>399</v>
      </c>
      <c r="D48" s="185"/>
      <c r="E48" s="23" t="s">
        <v>187</v>
      </c>
      <c r="F48" s="23" t="s">
        <v>258</v>
      </c>
      <c r="G48" s="104" t="s">
        <v>349</v>
      </c>
      <c r="H48" s="192">
        <v>800</v>
      </c>
      <c r="I48" s="188">
        <f>I49</f>
        <v>657.8</v>
      </c>
      <c r="J48" s="188">
        <f>J49</f>
        <v>0</v>
      </c>
      <c r="K48" s="188">
        <f>K49</f>
        <v>0</v>
      </c>
    </row>
    <row r="49" spans="1:11" ht="17.25" customHeight="1" x14ac:dyDescent="0.2">
      <c r="B49" s="12"/>
      <c r="C49" s="26" t="s">
        <v>350</v>
      </c>
      <c r="D49" s="185"/>
      <c r="E49" s="23" t="s">
        <v>187</v>
      </c>
      <c r="F49" s="23" t="s">
        <v>258</v>
      </c>
      <c r="G49" s="104" t="s">
        <v>349</v>
      </c>
      <c r="H49" s="192">
        <v>880</v>
      </c>
      <c r="I49" s="188">
        <v>657.8</v>
      </c>
      <c r="J49" s="188">
        <v>0</v>
      </c>
      <c r="K49" s="188">
        <v>0</v>
      </c>
    </row>
    <row r="50" spans="1:11" ht="14.25" x14ac:dyDescent="0.2">
      <c r="B50" s="12"/>
      <c r="C50" s="110" t="s">
        <v>246</v>
      </c>
      <c r="D50" s="23"/>
      <c r="E50" s="20" t="s">
        <v>187</v>
      </c>
      <c r="F50" s="20" t="s">
        <v>191</v>
      </c>
      <c r="G50" s="11" t="s">
        <v>7</v>
      </c>
      <c r="H50" s="11" t="s">
        <v>7</v>
      </c>
      <c r="I50" s="161">
        <f>I51</f>
        <v>200</v>
      </c>
      <c r="J50" s="161">
        <f t="shared" ref="J50:K54" si="3">J51</f>
        <v>200</v>
      </c>
      <c r="K50" s="161">
        <f t="shared" si="3"/>
        <v>200</v>
      </c>
    </row>
    <row r="51" spans="1:11" s="2" customFormat="1" ht="51" x14ac:dyDescent="0.2">
      <c r="A51" s="45"/>
      <c r="B51" s="12"/>
      <c r="C51" s="27" t="s">
        <v>79</v>
      </c>
      <c r="D51" s="23"/>
      <c r="E51" s="20" t="s">
        <v>187</v>
      </c>
      <c r="F51" s="20" t="s">
        <v>191</v>
      </c>
      <c r="G51" s="11" t="s">
        <v>31</v>
      </c>
      <c r="H51" s="11"/>
      <c r="I51" s="161">
        <f>I52</f>
        <v>200</v>
      </c>
      <c r="J51" s="161">
        <f t="shared" si="3"/>
        <v>200</v>
      </c>
      <c r="K51" s="161">
        <f t="shared" si="3"/>
        <v>200</v>
      </c>
    </row>
    <row r="52" spans="1:11" s="2" customFormat="1" ht="15" x14ac:dyDescent="0.2">
      <c r="A52" s="45"/>
      <c r="B52" s="12"/>
      <c r="C52" s="13" t="s">
        <v>45</v>
      </c>
      <c r="D52" s="23"/>
      <c r="E52" s="23" t="s">
        <v>187</v>
      </c>
      <c r="F52" s="23" t="s">
        <v>191</v>
      </c>
      <c r="G52" s="23" t="s">
        <v>41</v>
      </c>
      <c r="H52" s="23"/>
      <c r="I52" s="162">
        <f>I53</f>
        <v>200</v>
      </c>
      <c r="J52" s="162">
        <f t="shared" si="3"/>
        <v>200</v>
      </c>
      <c r="K52" s="162">
        <f t="shared" si="3"/>
        <v>200</v>
      </c>
    </row>
    <row r="53" spans="1:11" s="2" customFormat="1" ht="15" x14ac:dyDescent="0.2">
      <c r="A53" s="45"/>
      <c r="B53" s="12"/>
      <c r="C53" s="13" t="s">
        <v>45</v>
      </c>
      <c r="D53" s="23"/>
      <c r="E53" s="23" t="s">
        <v>187</v>
      </c>
      <c r="F53" s="23" t="s">
        <v>191</v>
      </c>
      <c r="G53" s="23" t="s">
        <v>48</v>
      </c>
      <c r="H53" s="23"/>
      <c r="I53" s="162">
        <f>I54</f>
        <v>200</v>
      </c>
      <c r="J53" s="162">
        <f t="shared" si="3"/>
        <v>200</v>
      </c>
      <c r="K53" s="162">
        <f t="shared" si="3"/>
        <v>200</v>
      </c>
    </row>
    <row r="54" spans="1:11" ht="39.75" customHeight="1" x14ac:dyDescent="0.2">
      <c r="B54" s="12"/>
      <c r="C54" s="29" t="s">
        <v>384</v>
      </c>
      <c r="D54" s="23"/>
      <c r="E54" s="23" t="s">
        <v>187</v>
      </c>
      <c r="F54" s="23" t="s">
        <v>191</v>
      </c>
      <c r="G54" s="23" t="s">
        <v>59</v>
      </c>
      <c r="H54" s="24"/>
      <c r="I54" s="162">
        <f>I55</f>
        <v>200</v>
      </c>
      <c r="J54" s="162">
        <f t="shared" si="3"/>
        <v>200</v>
      </c>
      <c r="K54" s="162">
        <f t="shared" si="3"/>
        <v>200</v>
      </c>
    </row>
    <row r="55" spans="1:11" ht="17.25" customHeight="1" x14ac:dyDescent="0.2">
      <c r="B55" s="12"/>
      <c r="C55" s="29" t="s">
        <v>85</v>
      </c>
      <c r="D55" s="23"/>
      <c r="E55" s="23" t="s">
        <v>187</v>
      </c>
      <c r="F55" s="23" t="s">
        <v>191</v>
      </c>
      <c r="G55" s="23" t="s">
        <v>59</v>
      </c>
      <c r="H55" s="24">
        <v>870</v>
      </c>
      <c r="I55" s="162">
        <v>200</v>
      </c>
      <c r="J55" s="162">
        <v>200</v>
      </c>
      <c r="K55" s="162">
        <v>200</v>
      </c>
    </row>
    <row r="56" spans="1:11" ht="14.25" x14ac:dyDescent="0.2">
      <c r="B56" s="12"/>
      <c r="C56" s="27" t="s">
        <v>13</v>
      </c>
      <c r="D56" s="24"/>
      <c r="E56" s="20" t="s">
        <v>187</v>
      </c>
      <c r="F56" s="20" t="s">
        <v>192</v>
      </c>
      <c r="G56" s="20"/>
      <c r="H56" s="11"/>
      <c r="I56" s="161">
        <f>I57</f>
        <v>2322.8560229999998</v>
      </c>
      <c r="J56" s="161">
        <f t="shared" ref="J56:K58" si="4">J57</f>
        <v>1289.75</v>
      </c>
      <c r="K56" s="161">
        <f t="shared" si="4"/>
        <v>1289.75</v>
      </c>
    </row>
    <row r="57" spans="1:11" ht="34.5" customHeight="1" x14ac:dyDescent="0.2">
      <c r="B57" s="12"/>
      <c r="C57" s="27" t="s">
        <v>14</v>
      </c>
      <c r="D57" s="20"/>
      <c r="E57" s="20" t="s">
        <v>187</v>
      </c>
      <c r="F57" s="20" t="s">
        <v>192</v>
      </c>
      <c r="G57" s="20" t="s">
        <v>32</v>
      </c>
      <c r="H57" s="20"/>
      <c r="I57" s="161">
        <f>I58</f>
        <v>2322.8560229999998</v>
      </c>
      <c r="J57" s="161">
        <f t="shared" si="4"/>
        <v>1289.75</v>
      </c>
      <c r="K57" s="161">
        <f t="shared" si="4"/>
        <v>1289.75</v>
      </c>
    </row>
    <row r="58" spans="1:11" ht="15" x14ac:dyDescent="0.2">
      <c r="B58" s="12"/>
      <c r="C58" s="13" t="s">
        <v>45</v>
      </c>
      <c r="D58" s="23"/>
      <c r="E58" s="23" t="s">
        <v>187</v>
      </c>
      <c r="F58" s="23" t="s">
        <v>192</v>
      </c>
      <c r="G58" s="23" t="s">
        <v>61</v>
      </c>
      <c r="H58" s="23"/>
      <c r="I58" s="162">
        <f>I59</f>
        <v>2322.8560229999998</v>
      </c>
      <c r="J58" s="162">
        <f t="shared" si="4"/>
        <v>1289.75</v>
      </c>
      <c r="K58" s="162">
        <f t="shared" si="4"/>
        <v>1289.75</v>
      </c>
    </row>
    <row r="59" spans="1:11" ht="15" x14ac:dyDescent="0.2">
      <c r="B59" s="12"/>
      <c r="C59" s="13" t="s">
        <v>45</v>
      </c>
      <c r="D59" s="23"/>
      <c r="E59" s="23" t="s">
        <v>187</v>
      </c>
      <c r="F59" s="23" t="s">
        <v>192</v>
      </c>
      <c r="G59" s="23" t="s">
        <v>62</v>
      </c>
      <c r="H59" s="23"/>
      <c r="I59" s="162">
        <f>I61+I62+I64+I66</f>
        <v>2322.8560229999998</v>
      </c>
      <c r="J59" s="162">
        <f>J61+J63+J65</f>
        <v>1289.75</v>
      </c>
      <c r="K59" s="162">
        <f>K61+K63+K65</f>
        <v>1289.75</v>
      </c>
    </row>
    <row r="60" spans="1:11" ht="25.5" x14ac:dyDescent="0.2">
      <c r="B60" s="12"/>
      <c r="C60" s="33" t="s">
        <v>151</v>
      </c>
      <c r="D60" s="20"/>
      <c r="E60" s="23" t="s">
        <v>187</v>
      </c>
      <c r="F60" s="23" t="s">
        <v>192</v>
      </c>
      <c r="G60" s="23" t="s">
        <v>152</v>
      </c>
      <c r="H60" s="20"/>
      <c r="I60" s="162">
        <f>I61</f>
        <v>13.6</v>
      </c>
      <c r="J60" s="162">
        <f>J61</f>
        <v>13.55</v>
      </c>
      <c r="K60" s="162">
        <f>K61</f>
        <v>13.55</v>
      </c>
    </row>
    <row r="61" spans="1:11" ht="15" x14ac:dyDescent="0.2">
      <c r="B61" s="12"/>
      <c r="C61" s="26" t="s">
        <v>68</v>
      </c>
      <c r="D61" s="20"/>
      <c r="E61" s="23" t="s">
        <v>187</v>
      </c>
      <c r="F61" s="23" t="s">
        <v>192</v>
      </c>
      <c r="G61" s="23" t="s">
        <v>152</v>
      </c>
      <c r="H61" s="23" t="s">
        <v>72</v>
      </c>
      <c r="I61" s="162">
        <v>13.6</v>
      </c>
      <c r="J61" s="162">
        <v>13.55</v>
      </c>
      <c r="K61" s="162">
        <v>13.55</v>
      </c>
    </row>
    <row r="62" spans="1:11" ht="51" x14ac:dyDescent="0.2">
      <c r="B62" s="12"/>
      <c r="C62" s="29" t="s">
        <v>156</v>
      </c>
      <c r="D62" s="20"/>
      <c r="E62" s="23" t="s">
        <v>187</v>
      </c>
      <c r="F62" s="23" t="s">
        <v>192</v>
      </c>
      <c r="G62" s="23" t="s">
        <v>157</v>
      </c>
      <c r="H62" s="23"/>
      <c r="I62" s="162">
        <f>I63</f>
        <v>18</v>
      </c>
      <c r="J62" s="162">
        <f>J63</f>
        <v>18</v>
      </c>
      <c r="K62" s="162">
        <f>K63</f>
        <v>18</v>
      </c>
    </row>
    <row r="63" spans="1:11" ht="38.25" x14ac:dyDescent="0.2">
      <c r="B63" s="12"/>
      <c r="C63" s="26" t="s">
        <v>67</v>
      </c>
      <c r="D63" s="20"/>
      <c r="E63" s="23" t="s">
        <v>187</v>
      </c>
      <c r="F63" s="23" t="s">
        <v>192</v>
      </c>
      <c r="G63" s="23" t="s">
        <v>157</v>
      </c>
      <c r="H63" s="23" t="s">
        <v>70</v>
      </c>
      <c r="I63" s="162">
        <v>18</v>
      </c>
      <c r="J63" s="162">
        <v>18</v>
      </c>
      <c r="K63" s="162">
        <v>18</v>
      </c>
    </row>
    <row r="64" spans="1:11" ht="38.25" x14ac:dyDescent="0.2">
      <c r="B64" s="12"/>
      <c r="C64" s="29" t="s">
        <v>104</v>
      </c>
      <c r="D64" s="20"/>
      <c r="E64" s="23" t="s">
        <v>187</v>
      </c>
      <c r="F64" s="23" t="s">
        <v>192</v>
      </c>
      <c r="G64" s="23" t="s">
        <v>63</v>
      </c>
      <c r="H64" s="23"/>
      <c r="I64" s="162">
        <f>I65</f>
        <v>2239.876413</v>
      </c>
      <c r="J64" s="162">
        <f>J65</f>
        <v>1258.2</v>
      </c>
      <c r="K64" s="162">
        <f>K65</f>
        <v>1258.2</v>
      </c>
    </row>
    <row r="65" spans="2:11" ht="38.25" x14ac:dyDescent="0.2">
      <c r="B65" s="12"/>
      <c r="C65" s="26" t="s">
        <v>67</v>
      </c>
      <c r="D65" s="20"/>
      <c r="E65" s="23" t="s">
        <v>187</v>
      </c>
      <c r="F65" s="23" t="s">
        <v>192</v>
      </c>
      <c r="G65" s="23" t="s">
        <v>63</v>
      </c>
      <c r="H65" s="23" t="s">
        <v>70</v>
      </c>
      <c r="I65" s="162">
        <v>2239.876413</v>
      </c>
      <c r="J65" s="162">
        <v>1258.2</v>
      </c>
      <c r="K65" s="162">
        <v>1258.2</v>
      </c>
    </row>
    <row r="66" spans="2:11" ht="15" x14ac:dyDescent="0.2">
      <c r="B66" s="12"/>
      <c r="C66" s="26" t="s">
        <v>389</v>
      </c>
      <c r="D66" s="20"/>
      <c r="E66" s="23" t="s">
        <v>187</v>
      </c>
      <c r="F66" s="23" t="s">
        <v>192</v>
      </c>
      <c r="G66" s="23" t="s">
        <v>63</v>
      </c>
      <c r="H66" s="23" t="s">
        <v>390</v>
      </c>
      <c r="I66" s="204">
        <v>51.37961</v>
      </c>
      <c r="J66" s="162">
        <v>0</v>
      </c>
      <c r="K66" s="162">
        <v>0</v>
      </c>
    </row>
    <row r="67" spans="2:11" ht="14.25" x14ac:dyDescent="0.2">
      <c r="B67" s="12"/>
      <c r="C67" s="181" t="s">
        <v>338</v>
      </c>
      <c r="D67" s="20"/>
      <c r="E67" s="20" t="s">
        <v>193</v>
      </c>
      <c r="F67" s="20" t="s">
        <v>188</v>
      </c>
      <c r="G67" s="20"/>
      <c r="H67" s="20"/>
      <c r="I67" s="161">
        <f t="shared" ref="I67:K70" si="5">I68</f>
        <v>346.4</v>
      </c>
      <c r="J67" s="161">
        <f t="shared" si="5"/>
        <v>380.3</v>
      </c>
      <c r="K67" s="161">
        <f t="shared" si="5"/>
        <v>414.8</v>
      </c>
    </row>
    <row r="68" spans="2:11" ht="14.25" x14ac:dyDescent="0.2">
      <c r="B68" s="12"/>
      <c r="C68" s="27" t="s">
        <v>229</v>
      </c>
      <c r="D68" s="20"/>
      <c r="E68" s="20" t="s">
        <v>193</v>
      </c>
      <c r="F68" s="20" t="s">
        <v>194</v>
      </c>
      <c r="G68" s="20"/>
      <c r="H68" s="20"/>
      <c r="I68" s="161">
        <f t="shared" si="5"/>
        <v>346.4</v>
      </c>
      <c r="J68" s="161">
        <f t="shared" si="5"/>
        <v>380.3</v>
      </c>
      <c r="K68" s="161">
        <f t="shared" si="5"/>
        <v>414.8</v>
      </c>
    </row>
    <row r="69" spans="2:11" ht="51" x14ac:dyDescent="0.2">
      <c r="B69" s="12"/>
      <c r="C69" s="19" t="s">
        <v>78</v>
      </c>
      <c r="D69" s="20"/>
      <c r="E69" s="20" t="s">
        <v>193</v>
      </c>
      <c r="F69" s="20" t="s">
        <v>194</v>
      </c>
      <c r="G69" s="20" t="s">
        <v>28</v>
      </c>
      <c r="H69" s="20"/>
      <c r="I69" s="161">
        <f t="shared" si="5"/>
        <v>346.4</v>
      </c>
      <c r="J69" s="161">
        <f t="shared" si="5"/>
        <v>380.3</v>
      </c>
      <c r="K69" s="161">
        <f t="shared" si="5"/>
        <v>414.8</v>
      </c>
    </row>
    <row r="70" spans="2:11" ht="15" x14ac:dyDescent="0.2">
      <c r="B70" s="12"/>
      <c r="C70" s="34" t="s">
        <v>45</v>
      </c>
      <c r="D70" s="65"/>
      <c r="E70" s="23" t="s">
        <v>193</v>
      </c>
      <c r="F70" s="23" t="s">
        <v>194</v>
      </c>
      <c r="G70" s="24" t="s">
        <v>41</v>
      </c>
      <c r="H70" s="24"/>
      <c r="I70" s="162">
        <f t="shared" si="5"/>
        <v>346.4</v>
      </c>
      <c r="J70" s="162">
        <f t="shared" si="5"/>
        <v>380.3</v>
      </c>
      <c r="K70" s="162">
        <f t="shared" si="5"/>
        <v>414.8</v>
      </c>
    </row>
    <row r="71" spans="2:11" ht="15" x14ac:dyDescent="0.2">
      <c r="B71" s="12"/>
      <c r="C71" s="34" t="s">
        <v>45</v>
      </c>
      <c r="D71" s="66"/>
      <c r="E71" s="23" t="s">
        <v>193</v>
      </c>
      <c r="F71" s="23" t="s">
        <v>194</v>
      </c>
      <c r="G71" s="67" t="s">
        <v>48</v>
      </c>
      <c r="H71" s="67"/>
      <c r="I71" s="164">
        <f t="shared" ref="I71:K72" si="6">I72</f>
        <v>346.4</v>
      </c>
      <c r="J71" s="164">
        <f t="shared" si="6"/>
        <v>380.3</v>
      </c>
      <c r="K71" s="164">
        <f t="shared" si="6"/>
        <v>414.8</v>
      </c>
    </row>
    <row r="72" spans="2:11" ht="38.25" x14ac:dyDescent="0.2">
      <c r="B72" s="12"/>
      <c r="C72" s="68" t="s">
        <v>121</v>
      </c>
      <c r="D72" s="69"/>
      <c r="E72" s="23" t="s">
        <v>193</v>
      </c>
      <c r="F72" s="23" t="s">
        <v>194</v>
      </c>
      <c r="G72" s="70" t="s">
        <v>122</v>
      </c>
      <c r="H72" s="69"/>
      <c r="I72" s="164">
        <f t="shared" si="6"/>
        <v>346.4</v>
      </c>
      <c r="J72" s="164">
        <f t="shared" si="6"/>
        <v>380.3</v>
      </c>
      <c r="K72" s="164">
        <f t="shared" si="6"/>
        <v>414.8</v>
      </c>
    </row>
    <row r="73" spans="2:11" ht="30.75" customHeight="1" x14ac:dyDescent="0.2">
      <c r="B73" s="12"/>
      <c r="C73" s="35" t="s">
        <v>66</v>
      </c>
      <c r="D73" s="69"/>
      <c r="E73" s="23" t="s">
        <v>193</v>
      </c>
      <c r="F73" s="23" t="s">
        <v>194</v>
      </c>
      <c r="G73" s="70" t="s">
        <v>122</v>
      </c>
      <c r="H73" s="69" t="s">
        <v>69</v>
      </c>
      <c r="I73" s="164">
        <v>346.4</v>
      </c>
      <c r="J73" s="164">
        <v>380.3</v>
      </c>
      <c r="K73" s="164">
        <v>414.8</v>
      </c>
    </row>
    <row r="74" spans="2:11" ht="27.75" customHeight="1" x14ac:dyDescent="0.2">
      <c r="B74" s="50"/>
      <c r="C74" s="182" t="s">
        <v>339</v>
      </c>
      <c r="D74" s="20"/>
      <c r="E74" s="20" t="s">
        <v>194</v>
      </c>
      <c r="F74" s="20" t="s">
        <v>188</v>
      </c>
      <c r="G74" s="20"/>
      <c r="H74" s="20"/>
      <c r="I74" s="161">
        <f>I75+I84</f>
        <v>6813.72</v>
      </c>
      <c r="J74" s="161">
        <f>J75+J84</f>
        <v>1866.52</v>
      </c>
      <c r="K74" s="161">
        <f>K75+K84</f>
        <v>1596.52</v>
      </c>
    </row>
    <row r="75" spans="2:11" ht="36.75" customHeight="1" x14ac:dyDescent="0.2">
      <c r="B75" s="12"/>
      <c r="C75" s="197" t="s">
        <v>220</v>
      </c>
      <c r="D75" s="23"/>
      <c r="E75" s="20" t="s">
        <v>194</v>
      </c>
      <c r="F75" s="20" t="s">
        <v>199</v>
      </c>
      <c r="G75" s="23"/>
      <c r="H75" s="23"/>
      <c r="I75" s="161">
        <f>I76</f>
        <v>6810.2</v>
      </c>
      <c r="J75" s="161">
        <f>J76</f>
        <v>1863</v>
      </c>
      <c r="K75" s="161">
        <f>K76</f>
        <v>1593</v>
      </c>
    </row>
    <row r="76" spans="2:11" ht="42" customHeight="1" x14ac:dyDescent="0.2">
      <c r="B76" s="12"/>
      <c r="C76" s="62" t="s">
        <v>264</v>
      </c>
      <c r="D76" s="20"/>
      <c r="E76" s="20" t="s">
        <v>194</v>
      </c>
      <c r="F76" s="20" t="s">
        <v>199</v>
      </c>
      <c r="G76" s="20" t="s">
        <v>29</v>
      </c>
      <c r="H76" s="20"/>
      <c r="I76" s="161">
        <f>I78+I81</f>
        <v>6810.2</v>
      </c>
      <c r="J76" s="161">
        <f>J78+J81</f>
        <v>1863</v>
      </c>
      <c r="K76" s="161">
        <f>K78+K81</f>
        <v>1593</v>
      </c>
    </row>
    <row r="77" spans="2:11" ht="20.25" customHeight="1" x14ac:dyDescent="0.2">
      <c r="B77" s="12"/>
      <c r="C77" s="151" t="s">
        <v>276</v>
      </c>
      <c r="D77" s="20"/>
      <c r="E77" s="23" t="s">
        <v>194</v>
      </c>
      <c r="F77" s="23" t="s">
        <v>199</v>
      </c>
      <c r="G77" s="23" t="s">
        <v>295</v>
      </c>
      <c r="H77" s="20"/>
      <c r="I77" s="161">
        <f>I78+I83</f>
        <v>6810.2</v>
      </c>
      <c r="J77" s="161">
        <f>J78+J83</f>
        <v>1863</v>
      </c>
      <c r="K77" s="161">
        <f>K78+K83</f>
        <v>1593</v>
      </c>
    </row>
    <row r="78" spans="2:11" ht="51" customHeight="1" x14ac:dyDescent="0.2">
      <c r="B78" s="12"/>
      <c r="C78" s="13" t="s">
        <v>296</v>
      </c>
      <c r="D78" s="23"/>
      <c r="E78" s="23" t="s">
        <v>194</v>
      </c>
      <c r="F78" s="23" t="s">
        <v>199</v>
      </c>
      <c r="G78" s="23" t="s">
        <v>297</v>
      </c>
      <c r="H78" s="24"/>
      <c r="I78" s="162">
        <f t="shared" ref="I78:K79" si="7">I79</f>
        <v>4434.2</v>
      </c>
      <c r="J78" s="162">
        <f t="shared" si="7"/>
        <v>792</v>
      </c>
      <c r="K78" s="162">
        <f t="shared" si="7"/>
        <v>742</v>
      </c>
    </row>
    <row r="79" spans="2:11" ht="40.5" customHeight="1" x14ac:dyDescent="0.2">
      <c r="B79" s="12"/>
      <c r="C79" s="29" t="s">
        <v>178</v>
      </c>
      <c r="D79" s="23"/>
      <c r="E79" s="23" t="s">
        <v>194</v>
      </c>
      <c r="F79" s="23" t="s">
        <v>199</v>
      </c>
      <c r="G79" s="23" t="s">
        <v>298</v>
      </c>
      <c r="H79" s="24"/>
      <c r="I79" s="162">
        <f t="shared" si="7"/>
        <v>4434.2</v>
      </c>
      <c r="J79" s="162">
        <f t="shared" si="7"/>
        <v>792</v>
      </c>
      <c r="K79" s="162">
        <f t="shared" si="7"/>
        <v>742</v>
      </c>
    </row>
    <row r="80" spans="2:11" ht="41.25" customHeight="1" x14ac:dyDescent="0.2">
      <c r="B80" s="12"/>
      <c r="C80" s="26" t="s">
        <v>146</v>
      </c>
      <c r="D80" s="23"/>
      <c r="E80" s="23" t="s">
        <v>194</v>
      </c>
      <c r="F80" s="23" t="s">
        <v>199</v>
      </c>
      <c r="G80" s="23" t="s">
        <v>298</v>
      </c>
      <c r="H80" s="24">
        <v>240</v>
      </c>
      <c r="I80" s="162">
        <v>4434.2</v>
      </c>
      <c r="J80" s="162">
        <v>792</v>
      </c>
      <c r="K80" s="162">
        <v>742</v>
      </c>
    </row>
    <row r="81" spans="1:12" ht="25.5" x14ac:dyDescent="0.2">
      <c r="B81" s="12"/>
      <c r="C81" s="13" t="s">
        <v>301</v>
      </c>
      <c r="D81" s="23"/>
      <c r="E81" s="23" t="s">
        <v>194</v>
      </c>
      <c r="F81" s="23" t="s">
        <v>199</v>
      </c>
      <c r="G81" s="23" t="s">
        <v>299</v>
      </c>
      <c r="H81" s="24"/>
      <c r="I81" s="162">
        <f t="shared" ref="I81:K82" si="8">I82</f>
        <v>2376</v>
      </c>
      <c r="J81" s="162">
        <f t="shared" si="8"/>
        <v>1071</v>
      </c>
      <c r="K81" s="162">
        <f t="shared" si="8"/>
        <v>851</v>
      </c>
    </row>
    <row r="82" spans="1:12" ht="24.75" customHeight="1" x14ac:dyDescent="0.2">
      <c r="B82" s="12"/>
      <c r="C82" s="29" t="s">
        <v>94</v>
      </c>
      <c r="D82" s="23"/>
      <c r="E82" s="23" t="s">
        <v>194</v>
      </c>
      <c r="F82" s="23" t="s">
        <v>199</v>
      </c>
      <c r="G82" s="23" t="s">
        <v>300</v>
      </c>
      <c r="H82" s="24"/>
      <c r="I82" s="162">
        <f t="shared" si="8"/>
        <v>2376</v>
      </c>
      <c r="J82" s="162">
        <f t="shared" si="8"/>
        <v>1071</v>
      </c>
      <c r="K82" s="162">
        <f t="shared" si="8"/>
        <v>851</v>
      </c>
    </row>
    <row r="83" spans="1:12" ht="40.5" customHeight="1" x14ac:dyDescent="0.2">
      <c r="B83" s="12"/>
      <c r="C83" s="26" t="s">
        <v>67</v>
      </c>
      <c r="D83" s="23"/>
      <c r="E83" s="23" t="s">
        <v>194</v>
      </c>
      <c r="F83" s="23" t="s">
        <v>199</v>
      </c>
      <c r="G83" s="23" t="s">
        <v>300</v>
      </c>
      <c r="H83" s="24">
        <v>240</v>
      </c>
      <c r="I83" s="162">
        <v>2376</v>
      </c>
      <c r="J83" s="162">
        <v>1071</v>
      </c>
      <c r="K83" s="162">
        <v>851</v>
      </c>
    </row>
    <row r="84" spans="1:12" ht="48.75" customHeight="1" x14ac:dyDescent="0.2">
      <c r="B84" s="12"/>
      <c r="C84" s="62" t="s">
        <v>326</v>
      </c>
      <c r="D84" s="23"/>
      <c r="E84" s="20" t="s">
        <v>194</v>
      </c>
      <c r="F84" s="20" t="s">
        <v>196</v>
      </c>
      <c r="G84" s="23"/>
      <c r="H84" s="24"/>
      <c r="I84" s="161">
        <f>I85</f>
        <v>3.52</v>
      </c>
      <c r="J84" s="161">
        <f t="shared" ref="J84:K87" si="9">J85</f>
        <v>3.52</v>
      </c>
      <c r="K84" s="161">
        <f>K85</f>
        <v>3.52</v>
      </c>
    </row>
    <row r="85" spans="1:12" ht="63" customHeight="1" x14ac:dyDescent="0.2">
      <c r="B85" s="12"/>
      <c r="C85" s="13" t="s">
        <v>75</v>
      </c>
      <c r="D85" s="23"/>
      <c r="E85" s="23" t="s">
        <v>194</v>
      </c>
      <c r="F85" s="23" t="s">
        <v>196</v>
      </c>
      <c r="G85" s="23" t="s">
        <v>46</v>
      </c>
      <c r="H85" s="24"/>
      <c r="I85" s="162">
        <f>I86</f>
        <v>3.52</v>
      </c>
      <c r="J85" s="162">
        <f t="shared" si="9"/>
        <v>3.52</v>
      </c>
      <c r="K85" s="162">
        <f t="shared" si="9"/>
        <v>3.52</v>
      </c>
    </row>
    <row r="86" spans="1:12" ht="19.5" customHeight="1" x14ac:dyDescent="0.2">
      <c r="B86" s="12"/>
      <c r="C86" s="13" t="s">
        <v>45</v>
      </c>
      <c r="D86" s="23"/>
      <c r="E86" s="23" t="s">
        <v>194</v>
      </c>
      <c r="F86" s="23" t="s">
        <v>196</v>
      </c>
      <c r="G86" s="23" t="s">
        <v>47</v>
      </c>
      <c r="H86" s="24"/>
      <c r="I86" s="162">
        <f>I87</f>
        <v>3.52</v>
      </c>
      <c r="J86" s="162">
        <f t="shared" si="9"/>
        <v>3.52</v>
      </c>
      <c r="K86" s="162">
        <f t="shared" si="9"/>
        <v>3.52</v>
      </c>
    </row>
    <row r="87" spans="1:12" ht="87.75" customHeight="1" x14ac:dyDescent="0.2">
      <c r="B87" s="12"/>
      <c r="C87" s="32" t="s">
        <v>93</v>
      </c>
      <c r="D87" s="23"/>
      <c r="E87" s="23" t="s">
        <v>194</v>
      </c>
      <c r="F87" s="23" t="s">
        <v>196</v>
      </c>
      <c r="G87" s="23" t="s">
        <v>60</v>
      </c>
      <c r="H87" s="23"/>
      <c r="I87" s="162">
        <f>I88</f>
        <v>3.52</v>
      </c>
      <c r="J87" s="162">
        <f t="shared" si="9"/>
        <v>3.52</v>
      </c>
      <c r="K87" s="162">
        <f t="shared" si="9"/>
        <v>3.52</v>
      </c>
    </row>
    <row r="88" spans="1:12" ht="39.75" customHeight="1" x14ac:dyDescent="0.2">
      <c r="B88" s="12"/>
      <c r="C88" s="26" t="s">
        <v>67</v>
      </c>
      <c r="D88" s="23"/>
      <c r="E88" s="23" t="s">
        <v>194</v>
      </c>
      <c r="F88" s="23" t="s">
        <v>196</v>
      </c>
      <c r="G88" s="23" t="s">
        <v>60</v>
      </c>
      <c r="H88" s="23" t="s">
        <v>70</v>
      </c>
      <c r="I88" s="162">
        <v>3.52</v>
      </c>
      <c r="J88" s="162">
        <v>3.52</v>
      </c>
      <c r="K88" s="162">
        <v>3.52</v>
      </c>
    </row>
    <row r="89" spans="1:12" s="2" customFormat="1" ht="18" customHeight="1" x14ac:dyDescent="0.2">
      <c r="A89" s="45"/>
      <c r="B89" s="12"/>
      <c r="C89" s="202" t="s">
        <v>340</v>
      </c>
      <c r="D89" s="20"/>
      <c r="E89" s="20" t="s">
        <v>189</v>
      </c>
      <c r="F89" s="20" t="s">
        <v>188</v>
      </c>
      <c r="G89" s="20" t="s">
        <v>8</v>
      </c>
      <c r="H89" s="20" t="s">
        <v>8</v>
      </c>
      <c r="I89" s="161">
        <f>I90+I108</f>
        <v>13919.558650000001</v>
      </c>
      <c r="J89" s="161">
        <f>J90+J108</f>
        <v>17863.5363</v>
      </c>
      <c r="K89" s="161">
        <f>K90+K108</f>
        <v>6880</v>
      </c>
    </row>
    <row r="90" spans="1:12" s="2" customFormat="1" ht="21" customHeight="1" x14ac:dyDescent="0.2">
      <c r="A90" s="45"/>
      <c r="B90" s="12"/>
      <c r="C90" s="110" t="s">
        <v>17</v>
      </c>
      <c r="D90" s="20"/>
      <c r="E90" s="20" t="s">
        <v>189</v>
      </c>
      <c r="F90" s="20" t="s">
        <v>195</v>
      </c>
      <c r="G90" s="20"/>
      <c r="H90" s="20"/>
      <c r="I90" s="161">
        <f>I91+I103</f>
        <v>12339.39465</v>
      </c>
      <c r="J90" s="161">
        <f>J91</f>
        <v>15833.5363</v>
      </c>
      <c r="K90" s="161">
        <f>K91</f>
        <v>5150</v>
      </c>
    </row>
    <row r="91" spans="1:12" s="2" customFormat="1" ht="59.25" customHeight="1" x14ac:dyDescent="0.2">
      <c r="A91" s="45"/>
      <c r="B91" s="12"/>
      <c r="C91" s="27" t="s">
        <v>265</v>
      </c>
      <c r="D91" s="20"/>
      <c r="E91" s="20" t="s">
        <v>189</v>
      </c>
      <c r="F91" s="20" t="s">
        <v>195</v>
      </c>
      <c r="G91" s="20" t="s">
        <v>33</v>
      </c>
      <c r="H91" s="36"/>
      <c r="I91" s="165">
        <f>I92+I99</f>
        <v>11205.61665</v>
      </c>
      <c r="J91" s="165">
        <f>J92+J99</f>
        <v>15833.5363</v>
      </c>
      <c r="K91" s="165">
        <f>K92+K99</f>
        <v>5150</v>
      </c>
      <c r="L91" s="180"/>
    </row>
    <row r="92" spans="1:12" s="2" customFormat="1" ht="15" x14ac:dyDescent="0.2">
      <c r="A92" s="45"/>
      <c r="B92" s="12"/>
      <c r="C92" s="151" t="s">
        <v>276</v>
      </c>
      <c r="D92" s="23"/>
      <c r="E92" s="23" t="s">
        <v>189</v>
      </c>
      <c r="F92" s="23" t="s">
        <v>195</v>
      </c>
      <c r="G92" s="23" t="s">
        <v>313</v>
      </c>
      <c r="H92" s="24"/>
      <c r="I92" s="162">
        <f>I93+I98</f>
        <v>11205.61665</v>
      </c>
      <c r="J92" s="162">
        <f>J93+J98</f>
        <v>3383.15897</v>
      </c>
      <c r="K92" s="162">
        <f>K93+K98</f>
        <v>5150</v>
      </c>
    </row>
    <row r="93" spans="1:12" s="2" customFormat="1" ht="96.75" customHeight="1" x14ac:dyDescent="0.2">
      <c r="A93" s="45"/>
      <c r="B93" s="12"/>
      <c r="C93" s="13" t="s">
        <v>314</v>
      </c>
      <c r="D93" s="23"/>
      <c r="E93" s="23" t="s">
        <v>189</v>
      </c>
      <c r="F93" s="23" t="s">
        <v>195</v>
      </c>
      <c r="G93" s="23" t="s">
        <v>315</v>
      </c>
      <c r="H93" s="24"/>
      <c r="I93" s="162">
        <f>I95</f>
        <v>7155.6166499999999</v>
      </c>
      <c r="J93" s="162">
        <f>J95</f>
        <v>1183.15897</v>
      </c>
      <c r="K93" s="162">
        <f>K95</f>
        <v>2950</v>
      </c>
    </row>
    <row r="94" spans="1:12" s="2" customFormat="1" ht="48" customHeight="1" x14ac:dyDescent="0.2">
      <c r="A94" s="45"/>
      <c r="B94" s="12"/>
      <c r="C94" s="196" t="s">
        <v>323</v>
      </c>
      <c r="D94" s="146"/>
      <c r="E94" s="23" t="s">
        <v>189</v>
      </c>
      <c r="F94" s="23" t="s">
        <v>195</v>
      </c>
      <c r="G94" s="147" t="s">
        <v>316</v>
      </c>
      <c r="H94" s="24"/>
      <c r="I94" s="162">
        <f>I95</f>
        <v>7155.6166499999999</v>
      </c>
      <c r="J94" s="162">
        <f>J95</f>
        <v>1183.15897</v>
      </c>
      <c r="K94" s="162">
        <f>K95</f>
        <v>2950</v>
      </c>
    </row>
    <row r="95" spans="1:12" s="2" customFormat="1" ht="43.5" customHeight="1" x14ac:dyDescent="0.2">
      <c r="A95" s="45"/>
      <c r="B95" s="12"/>
      <c r="C95" s="26" t="s">
        <v>67</v>
      </c>
      <c r="D95" s="23"/>
      <c r="E95" s="23" t="s">
        <v>189</v>
      </c>
      <c r="F95" s="23" t="s">
        <v>195</v>
      </c>
      <c r="G95" s="23" t="s">
        <v>316</v>
      </c>
      <c r="H95" s="23" t="s">
        <v>70</v>
      </c>
      <c r="I95" s="162">
        <v>7155.6166499999999</v>
      </c>
      <c r="J95" s="162">
        <v>1183.15897</v>
      </c>
      <c r="K95" s="162">
        <v>2950</v>
      </c>
    </row>
    <row r="96" spans="1:12" s="2" customFormat="1" ht="38.25" customHeight="1" x14ac:dyDescent="0.2">
      <c r="A96" s="45"/>
      <c r="B96" s="12"/>
      <c r="C96" s="26" t="s">
        <v>317</v>
      </c>
      <c r="D96" s="23"/>
      <c r="E96" s="23" t="s">
        <v>189</v>
      </c>
      <c r="F96" s="23" t="s">
        <v>195</v>
      </c>
      <c r="G96" s="23" t="s">
        <v>318</v>
      </c>
      <c r="H96" s="23"/>
      <c r="I96" s="162">
        <f t="shared" ref="I96:K97" si="10">I97</f>
        <v>4050</v>
      </c>
      <c r="J96" s="162">
        <f t="shared" si="10"/>
        <v>2200</v>
      </c>
      <c r="K96" s="162">
        <f t="shared" si="10"/>
        <v>2200</v>
      </c>
    </row>
    <row r="97" spans="1:11" s="2" customFormat="1" ht="48.75" customHeight="1" x14ac:dyDescent="0.2">
      <c r="A97" s="45"/>
      <c r="B97" s="12"/>
      <c r="C97" s="29" t="s">
        <v>126</v>
      </c>
      <c r="D97" s="23"/>
      <c r="E97" s="23" t="s">
        <v>189</v>
      </c>
      <c r="F97" s="23" t="s">
        <v>195</v>
      </c>
      <c r="G97" s="23" t="s">
        <v>319</v>
      </c>
      <c r="H97" s="23"/>
      <c r="I97" s="162">
        <f t="shared" si="10"/>
        <v>4050</v>
      </c>
      <c r="J97" s="162">
        <f t="shared" si="10"/>
        <v>2200</v>
      </c>
      <c r="K97" s="162">
        <f t="shared" si="10"/>
        <v>2200</v>
      </c>
    </row>
    <row r="98" spans="1:11" s="2" customFormat="1" ht="36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195</v>
      </c>
      <c r="G98" s="23" t="s">
        <v>319</v>
      </c>
      <c r="H98" s="23" t="s">
        <v>70</v>
      </c>
      <c r="I98" s="162">
        <v>4050</v>
      </c>
      <c r="J98" s="162">
        <v>2200</v>
      </c>
      <c r="K98" s="162">
        <v>2200</v>
      </c>
    </row>
    <row r="99" spans="1:11" s="2" customFormat="1" ht="20.25" customHeight="1" x14ac:dyDescent="0.2">
      <c r="A99" s="45"/>
      <c r="B99" s="12"/>
      <c r="C99" s="195" t="s">
        <v>352</v>
      </c>
      <c r="D99" s="23"/>
      <c r="E99" s="23" t="s">
        <v>189</v>
      </c>
      <c r="F99" s="23" t="s">
        <v>195</v>
      </c>
      <c r="G99" s="23" t="s">
        <v>372</v>
      </c>
      <c r="H99" s="23"/>
      <c r="I99" s="162">
        <f t="shared" ref="I99:K101" si="11">I100</f>
        <v>0</v>
      </c>
      <c r="J99" s="162">
        <f t="shared" si="11"/>
        <v>12450.377329999999</v>
      </c>
      <c r="K99" s="162">
        <f t="shared" si="11"/>
        <v>0</v>
      </c>
    </row>
    <row r="100" spans="1:11" s="2" customFormat="1" ht="36" customHeight="1" x14ac:dyDescent="0.2">
      <c r="A100" s="45"/>
      <c r="B100" s="12"/>
      <c r="C100" s="195" t="s">
        <v>371</v>
      </c>
      <c r="D100" s="23"/>
      <c r="E100" s="23" t="s">
        <v>189</v>
      </c>
      <c r="F100" s="23" t="s">
        <v>195</v>
      </c>
      <c r="G100" s="23" t="s">
        <v>373</v>
      </c>
      <c r="H100" s="23"/>
      <c r="I100" s="162">
        <f t="shared" si="11"/>
        <v>0</v>
      </c>
      <c r="J100" s="162">
        <f t="shared" si="11"/>
        <v>12450.377329999999</v>
      </c>
      <c r="K100" s="162">
        <f t="shared" si="11"/>
        <v>0</v>
      </c>
    </row>
    <row r="101" spans="1:11" s="2" customFormat="1" ht="62.25" customHeight="1" x14ac:dyDescent="0.2">
      <c r="A101" s="45"/>
      <c r="B101" s="12"/>
      <c r="C101" s="29" t="s">
        <v>233</v>
      </c>
      <c r="D101" s="23"/>
      <c r="E101" s="23" t="s">
        <v>189</v>
      </c>
      <c r="F101" s="23" t="s">
        <v>195</v>
      </c>
      <c r="G101" s="23" t="s">
        <v>374</v>
      </c>
      <c r="H101" s="23"/>
      <c r="I101" s="162">
        <f t="shared" si="11"/>
        <v>0</v>
      </c>
      <c r="J101" s="162">
        <f t="shared" si="11"/>
        <v>12450.377329999999</v>
      </c>
      <c r="K101" s="162">
        <f t="shared" si="11"/>
        <v>0</v>
      </c>
    </row>
    <row r="102" spans="1:11" s="2" customFormat="1" ht="43.5" customHeight="1" x14ac:dyDescent="0.2">
      <c r="A102" s="45"/>
      <c r="B102" s="12"/>
      <c r="C102" s="26" t="s">
        <v>67</v>
      </c>
      <c r="D102" s="23"/>
      <c r="E102" s="23" t="s">
        <v>189</v>
      </c>
      <c r="F102" s="23" t="s">
        <v>195</v>
      </c>
      <c r="G102" s="23" t="s">
        <v>374</v>
      </c>
      <c r="H102" s="23" t="s">
        <v>70</v>
      </c>
      <c r="I102" s="162">
        <v>0</v>
      </c>
      <c r="J102" s="203">
        <v>12450.377329999999</v>
      </c>
      <c r="K102" s="162">
        <v>0</v>
      </c>
    </row>
    <row r="103" spans="1:11" s="2" customFormat="1" ht="48" customHeight="1" x14ac:dyDescent="0.2">
      <c r="A103" s="45"/>
      <c r="B103" s="12"/>
      <c r="C103" s="27" t="s">
        <v>268</v>
      </c>
      <c r="D103" s="20"/>
      <c r="E103" s="20" t="s">
        <v>189</v>
      </c>
      <c r="F103" s="20" t="s">
        <v>195</v>
      </c>
      <c r="G103" s="20" t="s">
        <v>108</v>
      </c>
      <c r="H103" s="36"/>
      <c r="I103" s="163">
        <f>I105</f>
        <v>1133.778</v>
      </c>
      <c r="J103" s="163">
        <f>J105</f>
        <v>0</v>
      </c>
      <c r="K103" s="163">
        <f>K105</f>
        <v>0</v>
      </c>
    </row>
    <row r="104" spans="1:11" s="2" customFormat="1" ht="20.25" customHeight="1" x14ac:dyDescent="0.2">
      <c r="A104" s="45"/>
      <c r="B104" s="12"/>
      <c r="C104" s="29" t="s">
        <v>279</v>
      </c>
      <c r="D104" s="20"/>
      <c r="E104" s="20" t="s">
        <v>189</v>
      </c>
      <c r="F104" s="20" t="s">
        <v>195</v>
      </c>
      <c r="G104" s="23" t="s">
        <v>285</v>
      </c>
      <c r="H104" s="158"/>
      <c r="I104" s="170">
        <f>I105</f>
        <v>1133.778</v>
      </c>
      <c r="J104" s="170">
        <f>J105</f>
        <v>0</v>
      </c>
      <c r="K104" s="170">
        <f>K105</f>
        <v>0</v>
      </c>
    </row>
    <row r="105" spans="1:11" s="2" customFormat="1" ht="51" customHeight="1" x14ac:dyDescent="0.2">
      <c r="A105" s="45"/>
      <c r="B105" s="12"/>
      <c r="C105" s="13" t="s">
        <v>379</v>
      </c>
      <c r="D105" s="20"/>
      <c r="E105" s="23" t="s">
        <v>189</v>
      </c>
      <c r="F105" s="23" t="s">
        <v>195</v>
      </c>
      <c r="G105" s="23" t="s">
        <v>287</v>
      </c>
      <c r="H105" s="158"/>
      <c r="I105" s="170">
        <f>I106</f>
        <v>1133.778</v>
      </c>
      <c r="J105" s="170">
        <f t="shared" ref="J105:K106" si="12">J106</f>
        <v>0</v>
      </c>
      <c r="K105" s="170">
        <f t="shared" si="12"/>
        <v>0</v>
      </c>
    </row>
    <row r="106" spans="1:11" s="2" customFormat="1" ht="63.75" customHeight="1" x14ac:dyDescent="0.2">
      <c r="A106" s="45"/>
      <c r="B106" s="12"/>
      <c r="C106" s="29" t="s">
        <v>139</v>
      </c>
      <c r="D106" s="20"/>
      <c r="E106" s="23" t="s">
        <v>189</v>
      </c>
      <c r="F106" s="23" t="s">
        <v>195</v>
      </c>
      <c r="G106" s="23" t="s">
        <v>288</v>
      </c>
      <c r="H106" s="11"/>
      <c r="I106" s="170">
        <f>I107</f>
        <v>1133.778</v>
      </c>
      <c r="J106" s="170">
        <f t="shared" si="12"/>
        <v>0</v>
      </c>
      <c r="K106" s="170">
        <f t="shared" si="12"/>
        <v>0</v>
      </c>
    </row>
    <row r="107" spans="1:11" s="2" customFormat="1" ht="39.75" customHeight="1" x14ac:dyDescent="0.2">
      <c r="A107" s="45"/>
      <c r="B107" s="12"/>
      <c r="C107" s="26" t="s">
        <v>110</v>
      </c>
      <c r="D107" s="23"/>
      <c r="E107" s="23" t="s">
        <v>189</v>
      </c>
      <c r="F107" s="23" t="s">
        <v>195</v>
      </c>
      <c r="G107" s="23" t="s">
        <v>288</v>
      </c>
      <c r="H107" s="24">
        <v>240</v>
      </c>
      <c r="I107" s="170">
        <v>1133.778</v>
      </c>
      <c r="J107" s="170">
        <v>0</v>
      </c>
      <c r="K107" s="170">
        <v>0</v>
      </c>
    </row>
    <row r="108" spans="1:11" s="2" customFormat="1" ht="36.75" customHeight="1" x14ac:dyDescent="0.2">
      <c r="A108" s="45"/>
      <c r="B108" s="12"/>
      <c r="C108" s="145" t="s">
        <v>18</v>
      </c>
      <c r="D108" s="20"/>
      <c r="E108" s="20" t="s">
        <v>189</v>
      </c>
      <c r="F108" s="20" t="s">
        <v>197</v>
      </c>
      <c r="G108" s="23"/>
      <c r="H108" s="24"/>
      <c r="I108" s="161">
        <f>I114+I113</f>
        <v>1580.164</v>
      </c>
      <c r="J108" s="161">
        <f>J114+J113</f>
        <v>2030</v>
      </c>
      <c r="K108" s="161">
        <f>K114+K113</f>
        <v>1730</v>
      </c>
    </row>
    <row r="109" spans="1:11" s="2" customFormat="1" ht="51" customHeight="1" x14ac:dyDescent="0.2">
      <c r="A109" s="45"/>
      <c r="B109" s="12"/>
      <c r="C109" s="152" t="s">
        <v>266</v>
      </c>
      <c r="D109" s="20"/>
      <c r="E109" s="20" t="s">
        <v>189</v>
      </c>
      <c r="F109" s="20" t="s">
        <v>197</v>
      </c>
      <c r="G109" s="153" t="s">
        <v>134</v>
      </c>
      <c r="H109" s="24"/>
      <c r="I109" s="161">
        <f>I110</f>
        <v>20</v>
      </c>
      <c r="J109" s="161">
        <f t="shared" ref="J109:K112" si="13">J110</f>
        <v>20</v>
      </c>
      <c r="K109" s="161">
        <f t="shared" si="13"/>
        <v>20</v>
      </c>
    </row>
    <row r="110" spans="1:11" s="2" customFormat="1" ht="23.25" customHeight="1" x14ac:dyDescent="0.2">
      <c r="A110" s="45"/>
      <c r="B110" s="12"/>
      <c r="C110" s="151" t="s">
        <v>276</v>
      </c>
      <c r="D110" s="20"/>
      <c r="E110" s="23" t="s">
        <v>189</v>
      </c>
      <c r="F110" s="23" t="s">
        <v>197</v>
      </c>
      <c r="G110" s="154" t="s">
        <v>274</v>
      </c>
      <c r="H110" s="24"/>
      <c r="I110" s="162">
        <f>I112</f>
        <v>20</v>
      </c>
      <c r="J110" s="162">
        <f>J112</f>
        <v>20</v>
      </c>
      <c r="K110" s="162">
        <f>K112</f>
        <v>20</v>
      </c>
    </row>
    <row r="111" spans="1:11" s="2" customFormat="1" ht="63.75" customHeight="1" x14ac:dyDescent="0.2">
      <c r="A111" s="45"/>
      <c r="B111" s="12"/>
      <c r="C111" s="155" t="s">
        <v>277</v>
      </c>
      <c r="D111" s="20"/>
      <c r="E111" s="23"/>
      <c r="F111" s="23"/>
      <c r="G111" s="154" t="s">
        <v>278</v>
      </c>
      <c r="H111" s="24"/>
      <c r="I111" s="162">
        <f>I112</f>
        <v>20</v>
      </c>
      <c r="J111" s="162">
        <f>J112</f>
        <v>20</v>
      </c>
      <c r="K111" s="162">
        <f>K112</f>
        <v>20</v>
      </c>
    </row>
    <row r="112" spans="1:11" s="2" customFormat="1" ht="72.75" customHeight="1" x14ac:dyDescent="0.2">
      <c r="A112" s="45"/>
      <c r="B112" s="12"/>
      <c r="C112" s="156" t="s">
        <v>132</v>
      </c>
      <c r="D112" s="20"/>
      <c r="E112" s="23" t="s">
        <v>189</v>
      </c>
      <c r="F112" s="23" t="s">
        <v>197</v>
      </c>
      <c r="G112" s="154" t="s">
        <v>275</v>
      </c>
      <c r="H112" s="24"/>
      <c r="I112" s="162">
        <f>I113</f>
        <v>20</v>
      </c>
      <c r="J112" s="162">
        <f t="shared" si="13"/>
        <v>20</v>
      </c>
      <c r="K112" s="162">
        <f t="shared" si="13"/>
        <v>20</v>
      </c>
    </row>
    <row r="113" spans="1:12" s="2" customFormat="1" ht="30.75" customHeight="1" x14ac:dyDescent="0.2">
      <c r="A113" s="45"/>
      <c r="B113" s="12"/>
      <c r="C113" s="157" t="s">
        <v>133</v>
      </c>
      <c r="D113" s="20"/>
      <c r="E113" s="23" t="s">
        <v>189</v>
      </c>
      <c r="F113" s="23" t="s">
        <v>197</v>
      </c>
      <c r="G113" s="154" t="s">
        <v>275</v>
      </c>
      <c r="H113" s="24">
        <v>630</v>
      </c>
      <c r="I113" s="162">
        <v>20</v>
      </c>
      <c r="J113" s="162">
        <v>20</v>
      </c>
      <c r="K113" s="162">
        <v>20</v>
      </c>
    </row>
    <row r="114" spans="1:12" s="2" customFormat="1" ht="61.5" customHeight="1" x14ac:dyDescent="0.2">
      <c r="A114" s="45"/>
      <c r="B114" s="12"/>
      <c r="C114" s="19" t="s">
        <v>78</v>
      </c>
      <c r="D114" s="23"/>
      <c r="E114" s="20" t="s">
        <v>189</v>
      </c>
      <c r="F114" s="20" t="s">
        <v>197</v>
      </c>
      <c r="G114" s="20" t="s">
        <v>28</v>
      </c>
      <c r="H114" s="20"/>
      <c r="I114" s="161">
        <f t="shared" ref="I114:K115" si="14">I115</f>
        <v>1560.164</v>
      </c>
      <c r="J114" s="161">
        <f t="shared" si="14"/>
        <v>2010</v>
      </c>
      <c r="K114" s="161">
        <f t="shared" si="14"/>
        <v>1710</v>
      </c>
    </row>
    <row r="115" spans="1:12" s="2" customFormat="1" ht="18" customHeight="1" x14ac:dyDescent="0.2">
      <c r="A115" s="45"/>
      <c r="B115" s="12"/>
      <c r="C115" s="13" t="s">
        <v>45</v>
      </c>
      <c r="D115" s="23"/>
      <c r="E115" s="23" t="s">
        <v>189</v>
      </c>
      <c r="F115" s="23" t="s">
        <v>197</v>
      </c>
      <c r="G115" s="23" t="s">
        <v>41</v>
      </c>
      <c r="H115" s="24"/>
      <c r="I115" s="162">
        <f t="shared" si="14"/>
        <v>1560.164</v>
      </c>
      <c r="J115" s="162">
        <f t="shared" si="14"/>
        <v>2010</v>
      </c>
      <c r="K115" s="162">
        <f t="shared" si="14"/>
        <v>1710</v>
      </c>
    </row>
    <row r="116" spans="1:12" s="2" customFormat="1" ht="18" customHeight="1" x14ac:dyDescent="0.2">
      <c r="A116" s="45"/>
      <c r="B116" s="12"/>
      <c r="C116" s="13" t="s">
        <v>45</v>
      </c>
      <c r="D116" s="23"/>
      <c r="E116" s="23" t="s">
        <v>189</v>
      </c>
      <c r="F116" s="23" t="s">
        <v>197</v>
      </c>
      <c r="G116" s="23" t="s">
        <v>48</v>
      </c>
      <c r="H116" s="24"/>
      <c r="I116" s="162">
        <f>I118+I120+I122</f>
        <v>1560.164</v>
      </c>
      <c r="J116" s="162">
        <f>J118+J120+J122</f>
        <v>2010</v>
      </c>
      <c r="K116" s="162">
        <f>K118+K120+K122</f>
        <v>1710</v>
      </c>
    </row>
    <row r="117" spans="1:12" s="2" customFormat="1" ht="24" customHeight="1" x14ac:dyDescent="0.2">
      <c r="A117" s="45"/>
      <c r="B117" s="12"/>
      <c r="C117" s="29" t="s">
        <v>217</v>
      </c>
      <c r="D117" s="23"/>
      <c r="E117" s="23" t="s">
        <v>189</v>
      </c>
      <c r="F117" s="23" t="s">
        <v>197</v>
      </c>
      <c r="G117" s="23" t="s">
        <v>158</v>
      </c>
      <c r="H117" s="20"/>
      <c r="I117" s="162">
        <f>I118</f>
        <v>702.45899999999995</v>
      </c>
      <c r="J117" s="162">
        <f>J118</f>
        <v>900</v>
      </c>
      <c r="K117" s="162">
        <f>K118</f>
        <v>600</v>
      </c>
    </row>
    <row r="118" spans="1:12" s="2" customFormat="1" ht="24" customHeight="1" x14ac:dyDescent="0.2">
      <c r="A118" s="45"/>
      <c r="B118" s="12"/>
      <c r="C118" s="26" t="s">
        <v>67</v>
      </c>
      <c r="D118" s="23"/>
      <c r="E118" s="23" t="s">
        <v>189</v>
      </c>
      <c r="F118" s="23" t="s">
        <v>197</v>
      </c>
      <c r="G118" s="23" t="s">
        <v>158</v>
      </c>
      <c r="H118" s="23" t="s">
        <v>70</v>
      </c>
      <c r="I118" s="162">
        <v>702.45899999999995</v>
      </c>
      <c r="J118" s="162">
        <v>900</v>
      </c>
      <c r="K118" s="162">
        <v>600</v>
      </c>
    </row>
    <row r="119" spans="1:12" s="2" customFormat="1" ht="24" customHeight="1" x14ac:dyDescent="0.2">
      <c r="A119" s="45"/>
      <c r="B119" s="12"/>
      <c r="C119" s="29" t="s">
        <v>96</v>
      </c>
      <c r="D119" s="23"/>
      <c r="E119" s="23" t="s">
        <v>189</v>
      </c>
      <c r="F119" s="23" t="s">
        <v>197</v>
      </c>
      <c r="G119" s="23" t="s">
        <v>49</v>
      </c>
      <c r="H119" s="23"/>
      <c r="I119" s="162">
        <v>110</v>
      </c>
      <c r="J119" s="162">
        <v>110</v>
      </c>
      <c r="K119" s="162">
        <v>110</v>
      </c>
    </row>
    <row r="120" spans="1:12" s="2" customFormat="1" ht="42.75" customHeight="1" x14ac:dyDescent="0.2">
      <c r="A120" s="45"/>
      <c r="B120" s="12"/>
      <c r="C120" s="26" t="s">
        <v>67</v>
      </c>
      <c r="D120" s="23"/>
      <c r="E120" s="23" t="s">
        <v>189</v>
      </c>
      <c r="F120" s="23" t="s">
        <v>197</v>
      </c>
      <c r="G120" s="23" t="s">
        <v>49</v>
      </c>
      <c r="H120" s="23" t="s">
        <v>70</v>
      </c>
      <c r="I120" s="162">
        <v>110</v>
      </c>
      <c r="J120" s="162">
        <v>110</v>
      </c>
      <c r="K120" s="162">
        <v>110</v>
      </c>
    </row>
    <row r="121" spans="1:12" s="2" customFormat="1" ht="27.75" customHeight="1" x14ac:dyDescent="0.2">
      <c r="A121" s="45"/>
      <c r="B121" s="12"/>
      <c r="C121" s="29" t="s">
        <v>171</v>
      </c>
      <c r="D121" s="23"/>
      <c r="E121" s="23" t="s">
        <v>189</v>
      </c>
      <c r="F121" s="23" t="s">
        <v>197</v>
      </c>
      <c r="G121" s="23" t="s">
        <v>172</v>
      </c>
      <c r="H121" s="23"/>
      <c r="I121" s="162">
        <f>I122</f>
        <v>747.70500000000004</v>
      </c>
      <c r="J121" s="162">
        <f>J122</f>
        <v>1000</v>
      </c>
      <c r="K121" s="162">
        <f>K122</f>
        <v>1000</v>
      </c>
    </row>
    <row r="122" spans="1:12" s="2" customFormat="1" ht="24" customHeight="1" x14ac:dyDescent="0.2">
      <c r="A122" s="45"/>
      <c r="B122" s="12"/>
      <c r="C122" s="26" t="s">
        <v>67</v>
      </c>
      <c r="D122" s="23"/>
      <c r="E122" s="23" t="s">
        <v>189</v>
      </c>
      <c r="F122" s="23" t="s">
        <v>197</v>
      </c>
      <c r="G122" s="23" t="s">
        <v>172</v>
      </c>
      <c r="H122" s="23" t="s">
        <v>70</v>
      </c>
      <c r="I122" s="162">
        <v>747.70500000000004</v>
      </c>
      <c r="J122" s="162">
        <v>1000</v>
      </c>
      <c r="K122" s="162">
        <v>1000</v>
      </c>
    </row>
    <row r="123" spans="1:12" s="2" customFormat="1" ht="28.5" customHeight="1" x14ac:dyDescent="0.2">
      <c r="A123" s="45"/>
      <c r="B123" s="12"/>
      <c r="C123" s="181" t="s">
        <v>341</v>
      </c>
      <c r="D123" s="20"/>
      <c r="E123" s="20" t="s">
        <v>198</v>
      </c>
      <c r="F123" s="20" t="s">
        <v>188</v>
      </c>
      <c r="G123" s="23"/>
      <c r="H123" s="23"/>
      <c r="I123" s="161">
        <f>I124+I136+I142</f>
        <v>63596.392190000006</v>
      </c>
      <c r="J123" s="161">
        <f>J124+J136+J142</f>
        <v>44961.249349999998</v>
      </c>
      <c r="K123" s="161">
        <f>K124+K136+K142</f>
        <v>45196.224629999997</v>
      </c>
    </row>
    <row r="124" spans="1:12" ht="16.5" customHeight="1" x14ac:dyDescent="0.2">
      <c r="B124" s="12"/>
      <c r="C124" s="27" t="s">
        <v>20</v>
      </c>
      <c r="D124" s="20"/>
      <c r="E124" s="20" t="s">
        <v>198</v>
      </c>
      <c r="F124" s="20" t="s">
        <v>187</v>
      </c>
      <c r="G124" s="23"/>
      <c r="H124" s="23"/>
      <c r="I124" s="161">
        <f>I129+I125</f>
        <v>11550.995000000001</v>
      </c>
      <c r="J124" s="161">
        <f>J129+J125</f>
        <v>20832.995999999999</v>
      </c>
      <c r="K124" s="161">
        <f>K129+K125</f>
        <v>21179</v>
      </c>
    </row>
    <row r="125" spans="1:12" ht="64.5" customHeight="1" x14ac:dyDescent="0.2">
      <c r="B125" s="12"/>
      <c r="C125" s="27" t="s">
        <v>331</v>
      </c>
      <c r="D125" s="20"/>
      <c r="E125" s="20" t="s">
        <v>198</v>
      </c>
      <c r="F125" s="20" t="s">
        <v>187</v>
      </c>
      <c r="G125" s="23" t="s">
        <v>245</v>
      </c>
      <c r="H125" s="23"/>
      <c r="I125" s="161">
        <f>I126</f>
        <v>9871.9950000000008</v>
      </c>
      <c r="J125" s="161">
        <f>J126</f>
        <v>19153.995999999999</v>
      </c>
      <c r="K125" s="161">
        <f>K126</f>
        <v>19500</v>
      </c>
    </row>
    <row r="126" spans="1:12" ht="58.5" customHeight="1" x14ac:dyDescent="0.2">
      <c r="B126" s="12"/>
      <c r="C126" s="178" t="s">
        <v>335</v>
      </c>
      <c r="D126" s="23"/>
      <c r="E126" s="23" t="s">
        <v>198</v>
      </c>
      <c r="F126" s="23" t="s">
        <v>187</v>
      </c>
      <c r="G126" s="23" t="s">
        <v>332</v>
      </c>
      <c r="H126" s="23"/>
      <c r="I126" s="162">
        <f t="shared" ref="I126:K127" si="15">I127</f>
        <v>9871.9950000000008</v>
      </c>
      <c r="J126" s="162">
        <f t="shared" si="15"/>
        <v>19153.995999999999</v>
      </c>
      <c r="K126" s="162">
        <f t="shared" si="15"/>
        <v>19500</v>
      </c>
    </row>
    <row r="127" spans="1:12" ht="59.25" customHeight="1" x14ac:dyDescent="0.2">
      <c r="B127" s="12"/>
      <c r="C127" s="178" t="s">
        <v>334</v>
      </c>
      <c r="D127" s="23"/>
      <c r="E127" s="23" t="s">
        <v>198</v>
      </c>
      <c r="F127" s="23" t="s">
        <v>187</v>
      </c>
      <c r="G127" s="23" t="s">
        <v>333</v>
      </c>
      <c r="H127" s="23"/>
      <c r="I127" s="162">
        <f t="shared" si="15"/>
        <v>9871.9950000000008</v>
      </c>
      <c r="J127" s="162">
        <f t="shared" si="15"/>
        <v>19153.995999999999</v>
      </c>
      <c r="K127" s="162">
        <f t="shared" si="15"/>
        <v>19500</v>
      </c>
    </row>
    <row r="128" spans="1:12" ht="18.75" customHeight="1" x14ac:dyDescent="0.2">
      <c r="B128" s="12"/>
      <c r="C128" s="29" t="s">
        <v>144</v>
      </c>
      <c r="D128" s="23"/>
      <c r="E128" s="23" t="s">
        <v>198</v>
      </c>
      <c r="F128" s="23" t="s">
        <v>187</v>
      </c>
      <c r="G128" s="23" t="s">
        <v>333</v>
      </c>
      <c r="H128" s="23" t="s">
        <v>240</v>
      </c>
      <c r="I128" s="162">
        <v>9871.9950000000008</v>
      </c>
      <c r="J128" s="162">
        <v>19153.995999999999</v>
      </c>
      <c r="K128" s="162">
        <v>19500</v>
      </c>
      <c r="L128" s="173"/>
    </row>
    <row r="129" spans="1:11" ht="51" x14ac:dyDescent="0.2">
      <c r="B129" s="12"/>
      <c r="C129" s="19" t="s">
        <v>78</v>
      </c>
      <c r="D129" s="23"/>
      <c r="E129" s="20" t="s">
        <v>198</v>
      </c>
      <c r="F129" s="20" t="s">
        <v>187</v>
      </c>
      <c r="G129" s="20" t="s">
        <v>31</v>
      </c>
      <c r="H129" s="20"/>
      <c r="I129" s="161">
        <f>I130</f>
        <v>1679</v>
      </c>
      <c r="J129" s="161">
        <f t="shared" ref="J129:K130" si="16">J130</f>
        <v>1679</v>
      </c>
      <c r="K129" s="161">
        <f t="shared" si="16"/>
        <v>1679</v>
      </c>
    </row>
    <row r="130" spans="1:11" ht="15" x14ac:dyDescent="0.2">
      <c r="B130" s="12"/>
      <c r="C130" s="13" t="s">
        <v>45</v>
      </c>
      <c r="D130" s="23"/>
      <c r="E130" s="23" t="s">
        <v>198</v>
      </c>
      <c r="F130" s="23" t="s">
        <v>187</v>
      </c>
      <c r="G130" s="23" t="s">
        <v>41</v>
      </c>
      <c r="H130" s="24"/>
      <c r="I130" s="162">
        <f>I131</f>
        <v>1679</v>
      </c>
      <c r="J130" s="162">
        <f t="shared" si="16"/>
        <v>1679</v>
      </c>
      <c r="K130" s="162">
        <f t="shared" si="16"/>
        <v>1679</v>
      </c>
    </row>
    <row r="131" spans="1:11" ht="23.25" customHeight="1" x14ac:dyDescent="0.2">
      <c r="B131" s="12"/>
      <c r="C131" s="13" t="s">
        <v>45</v>
      </c>
      <c r="D131" s="23"/>
      <c r="E131" s="23" t="s">
        <v>198</v>
      </c>
      <c r="F131" s="23" t="s">
        <v>187</v>
      </c>
      <c r="G131" s="23" t="s">
        <v>48</v>
      </c>
      <c r="H131" s="24"/>
      <c r="I131" s="162">
        <f>I133+I135</f>
        <v>1679</v>
      </c>
      <c r="J131" s="162">
        <f>J133+J135</f>
        <v>1679</v>
      </c>
      <c r="K131" s="162">
        <f>K133+K135</f>
        <v>1679</v>
      </c>
    </row>
    <row r="132" spans="1:11" ht="19.5" customHeight="1" x14ac:dyDescent="0.2">
      <c r="B132" s="12"/>
      <c r="C132" s="37" t="s">
        <v>105</v>
      </c>
      <c r="D132" s="23"/>
      <c r="E132" s="23" t="s">
        <v>198</v>
      </c>
      <c r="F132" s="23" t="s">
        <v>187</v>
      </c>
      <c r="G132" s="23" t="s">
        <v>50</v>
      </c>
      <c r="H132" s="38"/>
      <c r="I132" s="162">
        <f>I133</f>
        <v>720</v>
      </c>
      <c r="J132" s="162">
        <f>J133</f>
        <v>720</v>
      </c>
      <c r="K132" s="162">
        <f>K133</f>
        <v>720</v>
      </c>
    </row>
    <row r="133" spans="1:11" ht="42" customHeight="1" x14ac:dyDescent="0.2">
      <c r="B133" s="12"/>
      <c r="C133" s="26" t="s">
        <v>67</v>
      </c>
      <c r="D133" s="23"/>
      <c r="E133" s="23" t="s">
        <v>198</v>
      </c>
      <c r="F133" s="23" t="s">
        <v>187</v>
      </c>
      <c r="G133" s="23" t="s">
        <v>50</v>
      </c>
      <c r="H133" s="23" t="s">
        <v>70</v>
      </c>
      <c r="I133" s="162">
        <v>720</v>
      </c>
      <c r="J133" s="162">
        <v>720</v>
      </c>
      <c r="K133" s="162">
        <v>720</v>
      </c>
    </row>
    <row r="134" spans="1:11" ht="31.5" customHeight="1" x14ac:dyDescent="0.2">
      <c r="B134" s="12"/>
      <c r="C134" s="29" t="s">
        <v>97</v>
      </c>
      <c r="D134" s="23"/>
      <c r="E134" s="23" t="s">
        <v>198</v>
      </c>
      <c r="F134" s="23" t="s">
        <v>187</v>
      </c>
      <c r="G134" s="39" t="s">
        <v>51</v>
      </c>
      <c r="H134" s="40"/>
      <c r="I134" s="162">
        <f>I135</f>
        <v>959</v>
      </c>
      <c r="J134" s="162">
        <f>J135</f>
        <v>959</v>
      </c>
      <c r="K134" s="162">
        <f>K135</f>
        <v>959</v>
      </c>
    </row>
    <row r="135" spans="1:11" ht="36" customHeight="1" x14ac:dyDescent="0.2">
      <c r="B135" s="12"/>
      <c r="C135" s="26" t="s">
        <v>67</v>
      </c>
      <c r="D135" s="23"/>
      <c r="E135" s="23" t="s">
        <v>198</v>
      </c>
      <c r="F135" s="23" t="s">
        <v>187</v>
      </c>
      <c r="G135" s="39" t="s">
        <v>51</v>
      </c>
      <c r="H135" s="23" t="s">
        <v>70</v>
      </c>
      <c r="I135" s="162">
        <v>959</v>
      </c>
      <c r="J135" s="162">
        <v>959</v>
      </c>
      <c r="K135" s="162">
        <v>959</v>
      </c>
    </row>
    <row r="136" spans="1:11" ht="18.75" customHeight="1" x14ac:dyDescent="0.2">
      <c r="B136" s="12"/>
      <c r="C136" s="27" t="s">
        <v>21</v>
      </c>
      <c r="D136" s="20"/>
      <c r="E136" s="20" t="s">
        <v>198</v>
      </c>
      <c r="F136" s="20" t="s">
        <v>193</v>
      </c>
      <c r="G136" s="23"/>
      <c r="H136" s="23"/>
      <c r="I136" s="161">
        <f t="shared" ref="I136:K137" si="17">I137</f>
        <v>1499.9997800000001</v>
      </c>
      <c r="J136" s="161">
        <f t="shared" si="17"/>
        <v>1312.77181</v>
      </c>
      <c r="K136" s="161">
        <f t="shared" si="17"/>
        <v>1500</v>
      </c>
    </row>
    <row r="137" spans="1:11" ht="56.25" customHeight="1" x14ac:dyDescent="0.2">
      <c r="B137" s="12"/>
      <c r="C137" s="19" t="s">
        <v>78</v>
      </c>
      <c r="D137" s="20"/>
      <c r="E137" s="20" t="s">
        <v>198</v>
      </c>
      <c r="F137" s="20" t="s">
        <v>193</v>
      </c>
      <c r="G137" s="20" t="s">
        <v>31</v>
      </c>
      <c r="H137" s="20"/>
      <c r="I137" s="166">
        <f t="shared" si="17"/>
        <v>1499.9997800000001</v>
      </c>
      <c r="J137" s="166">
        <f t="shared" si="17"/>
        <v>1312.77181</v>
      </c>
      <c r="K137" s="166">
        <f t="shared" si="17"/>
        <v>1500</v>
      </c>
    </row>
    <row r="138" spans="1:11" ht="17.25" customHeight="1" x14ac:dyDescent="0.2">
      <c r="A138" s="46"/>
      <c r="B138" s="81"/>
      <c r="C138" s="13" t="s">
        <v>45</v>
      </c>
      <c r="D138" s="23"/>
      <c r="E138" s="23" t="s">
        <v>198</v>
      </c>
      <c r="F138" s="23" t="s">
        <v>193</v>
      </c>
      <c r="G138" s="23" t="s">
        <v>41</v>
      </c>
      <c r="H138" s="23"/>
      <c r="I138" s="162">
        <f>I141</f>
        <v>1499.9997800000001</v>
      </c>
      <c r="J138" s="162">
        <f>J141</f>
        <v>1312.77181</v>
      </c>
      <c r="K138" s="162">
        <f>K141</f>
        <v>1500</v>
      </c>
    </row>
    <row r="139" spans="1:11" ht="16.5" customHeight="1" x14ac:dyDescent="0.2">
      <c r="A139" s="78"/>
      <c r="B139" s="143"/>
      <c r="C139" s="13" t="s">
        <v>45</v>
      </c>
      <c r="D139" s="23"/>
      <c r="E139" s="23" t="s">
        <v>198</v>
      </c>
      <c r="F139" s="23" t="s">
        <v>193</v>
      </c>
      <c r="G139" s="23" t="s">
        <v>48</v>
      </c>
      <c r="H139" s="23"/>
      <c r="I139" s="162">
        <f t="shared" ref="I139:K140" si="18">I140</f>
        <v>1499.9997800000001</v>
      </c>
      <c r="J139" s="162">
        <f t="shared" si="18"/>
        <v>1312.77181</v>
      </c>
      <c r="K139" s="162">
        <f t="shared" si="18"/>
        <v>1500</v>
      </c>
    </row>
    <row r="140" spans="1:11" ht="37.5" customHeight="1" x14ac:dyDescent="0.2">
      <c r="A140" s="78"/>
      <c r="B140" s="81"/>
      <c r="C140" s="79" t="s">
        <v>203</v>
      </c>
      <c r="D140" s="23"/>
      <c r="E140" s="23" t="s">
        <v>198</v>
      </c>
      <c r="F140" s="23" t="s">
        <v>193</v>
      </c>
      <c r="G140" s="23" t="s">
        <v>204</v>
      </c>
      <c r="H140" s="23"/>
      <c r="I140" s="162">
        <f t="shared" si="18"/>
        <v>1499.9997800000001</v>
      </c>
      <c r="J140" s="162">
        <f t="shared" si="18"/>
        <v>1312.77181</v>
      </c>
      <c r="K140" s="162">
        <f t="shared" si="18"/>
        <v>1500</v>
      </c>
    </row>
    <row r="141" spans="1:11" ht="49.5" customHeight="1" x14ac:dyDescent="0.2">
      <c r="A141" s="78"/>
      <c r="B141" s="81"/>
      <c r="C141" s="26" t="s">
        <v>67</v>
      </c>
      <c r="D141" s="23"/>
      <c r="E141" s="23" t="s">
        <v>198</v>
      </c>
      <c r="F141" s="23" t="s">
        <v>193</v>
      </c>
      <c r="G141" s="23" t="s">
        <v>204</v>
      </c>
      <c r="H141" s="23" t="s">
        <v>70</v>
      </c>
      <c r="I141" s="162">
        <v>1499.9997800000001</v>
      </c>
      <c r="J141" s="162">
        <v>1312.77181</v>
      </c>
      <c r="K141" s="162">
        <v>1500</v>
      </c>
    </row>
    <row r="142" spans="1:11" ht="18" customHeight="1" x14ac:dyDescent="0.2">
      <c r="B142" s="12"/>
      <c r="C142" s="27" t="s">
        <v>22</v>
      </c>
      <c r="D142" s="23"/>
      <c r="E142" s="20" t="s">
        <v>198</v>
      </c>
      <c r="F142" s="20" t="s">
        <v>194</v>
      </c>
      <c r="G142" s="23"/>
      <c r="H142" s="23"/>
      <c r="I142" s="161">
        <f>I143+I156+I165+I172+I181+I186</f>
        <v>50545.397410000005</v>
      </c>
      <c r="J142" s="161">
        <f>J143+J156+J165+J172+J181</f>
        <v>22815.481540000001</v>
      </c>
      <c r="K142" s="161">
        <f>K143+K156+K165+K172+K181</f>
        <v>22517.224630000001</v>
      </c>
    </row>
    <row r="143" spans="1:11" ht="40.5" customHeight="1" x14ac:dyDescent="0.2">
      <c r="B143" s="12"/>
      <c r="C143" s="41" t="s">
        <v>267</v>
      </c>
      <c r="D143" s="23"/>
      <c r="E143" s="20" t="s">
        <v>198</v>
      </c>
      <c r="F143" s="20" t="s">
        <v>194</v>
      </c>
      <c r="G143" s="20" t="s">
        <v>35</v>
      </c>
      <c r="H143" s="36"/>
      <c r="I143" s="161">
        <f>I144</f>
        <v>23892.328000000001</v>
      </c>
      <c r="J143" s="161">
        <f>J144</f>
        <v>20454.713</v>
      </c>
      <c r="K143" s="161">
        <f>K144</f>
        <v>22454.713</v>
      </c>
    </row>
    <row r="144" spans="1:11" ht="17.25" customHeight="1" x14ac:dyDescent="0.2">
      <c r="B144" s="12"/>
      <c r="C144" s="37" t="s">
        <v>279</v>
      </c>
      <c r="D144" s="23"/>
      <c r="E144" s="23" t="s">
        <v>198</v>
      </c>
      <c r="F144" s="23" t="s">
        <v>194</v>
      </c>
      <c r="G144" s="23" t="s">
        <v>280</v>
      </c>
      <c r="H144" s="36"/>
      <c r="I144" s="162">
        <f>I145+I153</f>
        <v>23892.328000000001</v>
      </c>
      <c r="J144" s="162">
        <f>J145+J153</f>
        <v>20454.713</v>
      </c>
      <c r="K144" s="162">
        <f>K145+K153</f>
        <v>22454.713</v>
      </c>
    </row>
    <row r="145" spans="1:12" ht="75" customHeight="1" x14ac:dyDescent="0.2">
      <c r="B145" s="12"/>
      <c r="C145" s="13" t="s">
        <v>281</v>
      </c>
      <c r="D145" s="23"/>
      <c r="E145" s="23" t="s">
        <v>198</v>
      </c>
      <c r="F145" s="23" t="s">
        <v>194</v>
      </c>
      <c r="G145" s="23" t="s">
        <v>282</v>
      </c>
      <c r="H145" s="23"/>
      <c r="I145" s="162">
        <f>I146+I149+I151</f>
        <v>23742.328000000001</v>
      </c>
      <c r="J145" s="162">
        <f>J146+J150+J152</f>
        <v>20054.713</v>
      </c>
      <c r="K145" s="162">
        <f>K146+K150+K152</f>
        <v>22054.713</v>
      </c>
    </row>
    <row r="146" spans="1:12" ht="32.25" customHeight="1" x14ac:dyDescent="0.2">
      <c r="B146" s="12"/>
      <c r="C146" s="29" t="s">
        <v>102</v>
      </c>
      <c r="D146" s="23"/>
      <c r="E146" s="23" t="s">
        <v>198</v>
      </c>
      <c r="F146" s="23" t="s">
        <v>194</v>
      </c>
      <c r="G146" s="23" t="s">
        <v>336</v>
      </c>
      <c r="H146" s="23"/>
      <c r="I146" s="162">
        <f>I147+I148</f>
        <v>5587.1130000000003</v>
      </c>
      <c r="J146" s="162">
        <f>J147+J148</f>
        <v>5587.1130000000003</v>
      </c>
      <c r="K146" s="162">
        <f>K147+K148</f>
        <v>5587.1130000000003</v>
      </c>
    </row>
    <row r="147" spans="1:12" ht="27" customHeight="1" x14ac:dyDescent="0.2">
      <c r="B147" s="12"/>
      <c r="C147" s="35" t="s">
        <v>80</v>
      </c>
      <c r="D147" s="23"/>
      <c r="E147" s="23" t="s">
        <v>198</v>
      </c>
      <c r="F147" s="23" t="s">
        <v>194</v>
      </c>
      <c r="G147" s="23" t="s">
        <v>336</v>
      </c>
      <c r="H147" s="23" t="s">
        <v>73</v>
      </c>
      <c r="I147" s="162">
        <v>5451.5129999999999</v>
      </c>
      <c r="J147" s="162">
        <v>5451.5129999999999</v>
      </c>
      <c r="K147" s="162">
        <v>5451.5129999999999</v>
      </c>
    </row>
    <row r="148" spans="1:12" ht="36.75" customHeight="1" x14ac:dyDescent="0.2">
      <c r="B148" s="12"/>
      <c r="C148" s="25" t="s">
        <v>67</v>
      </c>
      <c r="D148" s="23"/>
      <c r="E148" s="23" t="s">
        <v>198</v>
      </c>
      <c r="F148" s="23" t="s">
        <v>194</v>
      </c>
      <c r="G148" s="23" t="s">
        <v>336</v>
      </c>
      <c r="H148" s="23" t="s">
        <v>70</v>
      </c>
      <c r="I148" s="162">
        <v>135.6</v>
      </c>
      <c r="J148" s="162">
        <v>135.6</v>
      </c>
      <c r="K148" s="162">
        <v>135.6</v>
      </c>
    </row>
    <row r="149" spans="1:12" ht="57" customHeight="1" x14ac:dyDescent="0.2">
      <c r="B149" s="12"/>
      <c r="C149" s="29" t="s">
        <v>98</v>
      </c>
      <c r="D149" s="23"/>
      <c r="E149" s="23" t="s">
        <v>198</v>
      </c>
      <c r="F149" s="23" t="s">
        <v>194</v>
      </c>
      <c r="G149" s="23" t="s">
        <v>283</v>
      </c>
      <c r="H149" s="23"/>
      <c r="I149" s="162">
        <f>I150</f>
        <v>17102.582999999999</v>
      </c>
      <c r="J149" s="162">
        <f>J150</f>
        <v>14467.6</v>
      </c>
      <c r="K149" s="162">
        <f>K150</f>
        <v>16467.599999999999</v>
      </c>
    </row>
    <row r="150" spans="1:12" s="75" customFormat="1" ht="36" customHeight="1" x14ac:dyDescent="0.2">
      <c r="A150" s="71"/>
      <c r="B150" s="72"/>
      <c r="C150" s="73" t="s">
        <v>110</v>
      </c>
      <c r="D150" s="74"/>
      <c r="E150" s="23" t="s">
        <v>198</v>
      </c>
      <c r="F150" s="23" t="s">
        <v>194</v>
      </c>
      <c r="G150" s="74" t="s">
        <v>283</v>
      </c>
      <c r="H150" s="74" t="s">
        <v>70</v>
      </c>
      <c r="I150" s="167">
        <v>17102.582999999999</v>
      </c>
      <c r="J150" s="189">
        <v>14467.6</v>
      </c>
      <c r="K150" s="190">
        <v>16467.599999999999</v>
      </c>
    </row>
    <row r="151" spans="1:12" s="75" customFormat="1" ht="36" customHeight="1" x14ac:dyDescent="0.2">
      <c r="A151" s="71"/>
      <c r="B151" s="72"/>
      <c r="C151" s="33" t="s">
        <v>170</v>
      </c>
      <c r="D151" s="74"/>
      <c r="E151" s="23" t="s">
        <v>198</v>
      </c>
      <c r="F151" s="23" t="s">
        <v>194</v>
      </c>
      <c r="G151" s="23" t="s">
        <v>284</v>
      </c>
      <c r="H151" s="74"/>
      <c r="I151" s="167">
        <f>I152</f>
        <v>1052.6320000000001</v>
      </c>
      <c r="J151" s="167">
        <f>J152</f>
        <v>0</v>
      </c>
      <c r="K151" s="167">
        <f>K152</f>
        <v>0</v>
      </c>
    </row>
    <row r="152" spans="1:12" s="75" customFormat="1" ht="35.25" customHeight="1" x14ac:dyDescent="0.2">
      <c r="A152" s="71"/>
      <c r="B152" s="72"/>
      <c r="C152" s="25" t="s">
        <v>67</v>
      </c>
      <c r="D152" s="74"/>
      <c r="E152" s="23" t="s">
        <v>198</v>
      </c>
      <c r="F152" s="23" t="s">
        <v>194</v>
      </c>
      <c r="G152" s="23" t="s">
        <v>284</v>
      </c>
      <c r="H152" s="74" t="s">
        <v>70</v>
      </c>
      <c r="I152" s="167">
        <v>1052.6320000000001</v>
      </c>
      <c r="J152" s="167">
        <v>0</v>
      </c>
      <c r="K152" s="167">
        <v>0</v>
      </c>
    </row>
    <row r="153" spans="1:12" s="75" customFormat="1" ht="39" customHeight="1" x14ac:dyDescent="0.25">
      <c r="A153" s="71"/>
      <c r="B153" s="72"/>
      <c r="C153" s="102" t="s">
        <v>322</v>
      </c>
      <c r="D153" s="74"/>
      <c r="E153" s="23" t="s">
        <v>198</v>
      </c>
      <c r="F153" s="23" t="s">
        <v>194</v>
      </c>
      <c r="G153" s="74" t="s">
        <v>320</v>
      </c>
      <c r="H153" s="74"/>
      <c r="I153" s="167">
        <f t="shared" ref="I153:K154" si="19">I154</f>
        <v>150</v>
      </c>
      <c r="J153" s="168">
        <f t="shared" si="19"/>
        <v>400</v>
      </c>
      <c r="K153" s="169">
        <f t="shared" si="19"/>
        <v>400</v>
      </c>
    </row>
    <row r="154" spans="1:12" s="75" customFormat="1" ht="30" customHeight="1" x14ac:dyDescent="0.25">
      <c r="A154" s="71"/>
      <c r="B154" s="72"/>
      <c r="C154" s="29" t="s">
        <v>247</v>
      </c>
      <c r="D154" s="23"/>
      <c r="E154" s="23" t="s">
        <v>198</v>
      </c>
      <c r="F154" s="23" t="s">
        <v>194</v>
      </c>
      <c r="G154" s="23" t="s">
        <v>321</v>
      </c>
      <c r="H154" s="23"/>
      <c r="I154" s="162">
        <f t="shared" si="19"/>
        <v>150</v>
      </c>
      <c r="J154" s="168">
        <f>J155</f>
        <v>400</v>
      </c>
      <c r="K154" s="169">
        <f>K155</f>
        <v>400</v>
      </c>
    </row>
    <row r="155" spans="1:12" s="75" customFormat="1" ht="40.5" customHeight="1" x14ac:dyDescent="0.25">
      <c r="A155" s="71"/>
      <c r="B155" s="72"/>
      <c r="C155" s="26" t="s">
        <v>67</v>
      </c>
      <c r="D155" s="23"/>
      <c r="E155" s="23" t="s">
        <v>198</v>
      </c>
      <c r="F155" s="23" t="s">
        <v>194</v>
      </c>
      <c r="G155" s="23" t="s">
        <v>321</v>
      </c>
      <c r="H155" s="23" t="s">
        <v>70</v>
      </c>
      <c r="I155" s="162">
        <v>150</v>
      </c>
      <c r="J155" s="168">
        <v>400</v>
      </c>
      <c r="K155" s="169">
        <v>400</v>
      </c>
    </row>
    <row r="156" spans="1:12" s="75" customFormat="1" ht="63" customHeight="1" x14ac:dyDescent="0.2">
      <c r="A156" s="71"/>
      <c r="B156" s="72"/>
      <c r="C156" s="82" t="s">
        <v>292</v>
      </c>
      <c r="D156" s="74"/>
      <c r="E156" s="20" t="s">
        <v>198</v>
      </c>
      <c r="F156" s="20" t="s">
        <v>194</v>
      </c>
      <c r="G156" s="83" t="s">
        <v>138</v>
      </c>
      <c r="H156" s="74"/>
      <c r="I156" s="171">
        <f>I157+I161</f>
        <v>74.755560000000003</v>
      </c>
      <c r="J156" s="171">
        <f>J157+J161</f>
        <v>64.139539999999997</v>
      </c>
      <c r="K156" s="171">
        <f>K157+K161</f>
        <v>62.511629999999997</v>
      </c>
      <c r="L156" s="201"/>
    </row>
    <row r="157" spans="1:12" s="75" customFormat="1" ht="19.5" customHeight="1" x14ac:dyDescent="0.2">
      <c r="A157" s="71"/>
      <c r="B157" s="72"/>
      <c r="C157" s="194" t="s">
        <v>352</v>
      </c>
      <c r="D157" s="74"/>
      <c r="E157" s="23" t="s">
        <v>198</v>
      </c>
      <c r="F157" s="23" t="s">
        <v>194</v>
      </c>
      <c r="G157" s="74" t="s">
        <v>367</v>
      </c>
      <c r="H157" s="74"/>
      <c r="I157" s="171">
        <f t="shared" ref="I157:K158" si="20">I158</f>
        <v>47.511659999999999</v>
      </c>
      <c r="J157" s="171">
        <f t="shared" si="20"/>
        <v>38.120260000000002</v>
      </c>
      <c r="K157" s="171">
        <f t="shared" si="20"/>
        <v>38.738689999999998</v>
      </c>
    </row>
    <row r="158" spans="1:12" s="75" customFormat="1" ht="30" customHeight="1" x14ac:dyDescent="0.2">
      <c r="A158" s="71"/>
      <c r="B158" s="72"/>
      <c r="C158" s="194" t="s">
        <v>366</v>
      </c>
      <c r="D158" s="74"/>
      <c r="E158" s="23" t="s">
        <v>198</v>
      </c>
      <c r="F158" s="23" t="s">
        <v>194</v>
      </c>
      <c r="G158" s="74" t="s">
        <v>375</v>
      </c>
      <c r="H158" s="74"/>
      <c r="I158" s="171">
        <f t="shared" si="20"/>
        <v>47.511659999999999</v>
      </c>
      <c r="J158" s="171">
        <f t="shared" si="20"/>
        <v>38.120260000000002</v>
      </c>
      <c r="K158" s="171">
        <f t="shared" si="20"/>
        <v>38.738689999999998</v>
      </c>
    </row>
    <row r="159" spans="1:12" s="75" customFormat="1" ht="26.25" customHeight="1" x14ac:dyDescent="0.2">
      <c r="A159" s="71"/>
      <c r="B159" s="72"/>
      <c r="C159" s="73" t="s">
        <v>130</v>
      </c>
      <c r="D159" s="74"/>
      <c r="E159" s="23" t="s">
        <v>198</v>
      </c>
      <c r="F159" s="23" t="s">
        <v>194</v>
      </c>
      <c r="G159" s="74" t="s">
        <v>376</v>
      </c>
      <c r="H159" s="74"/>
      <c r="I159" s="167">
        <f t="shared" ref="I159:K159" si="21">I160</f>
        <v>47.511659999999999</v>
      </c>
      <c r="J159" s="167">
        <f t="shared" si="21"/>
        <v>38.120260000000002</v>
      </c>
      <c r="K159" s="167">
        <f t="shared" si="21"/>
        <v>38.738689999999998</v>
      </c>
    </row>
    <row r="160" spans="1:12" s="75" customFormat="1" ht="33.75" customHeight="1" x14ac:dyDescent="0.2">
      <c r="A160" s="71"/>
      <c r="B160" s="72"/>
      <c r="C160" s="73" t="s">
        <v>110</v>
      </c>
      <c r="D160" s="74"/>
      <c r="E160" s="23" t="s">
        <v>198</v>
      </c>
      <c r="F160" s="23" t="s">
        <v>194</v>
      </c>
      <c r="G160" s="74" t="s">
        <v>376</v>
      </c>
      <c r="H160" s="74" t="s">
        <v>70</v>
      </c>
      <c r="I160" s="167">
        <v>47.511659999999999</v>
      </c>
      <c r="J160" s="167">
        <v>38.120260000000002</v>
      </c>
      <c r="K160" s="167">
        <v>38.738689999999998</v>
      </c>
    </row>
    <row r="161" spans="1:11" s="75" customFormat="1" ht="21.75" customHeight="1" x14ac:dyDescent="0.2">
      <c r="A161" s="71"/>
      <c r="B161" s="72"/>
      <c r="C161" s="29" t="s">
        <v>279</v>
      </c>
      <c r="D161" s="74"/>
      <c r="E161" s="23" t="s">
        <v>198</v>
      </c>
      <c r="F161" s="23" t="s">
        <v>194</v>
      </c>
      <c r="G161" s="74" t="s">
        <v>289</v>
      </c>
      <c r="H161" s="74"/>
      <c r="I161" s="167">
        <f t="shared" ref="I161:K163" si="22">I162</f>
        <v>27.2439</v>
      </c>
      <c r="J161" s="167">
        <f t="shared" si="22"/>
        <v>26.019279999999998</v>
      </c>
      <c r="K161" s="167">
        <f t="shared" si="22"/>
        <v>23.772939999999998</v>
      </c>
    </row>
    <row r="162" spans="1:11" s="75" customFormat="1" ht="56.25" customHeight="1" x14ac:dyDescent="0.2">
      <c r="A162" s="71"/>
      <c r="B162" s="72"/>
      <c r="C162" s="91" t="s">
        <v>290</v>
      </c>
      <c r="D162" s="74"/>
      <c r="E162" s="23" t="s">
        <v>198</v>
      </c>
      <c r="F162" s="23" t="s">
        <v>194</v>
      </c>
      <c r="G162" s="74" t="s">
        <v>291</v>
      </c>
      <c r="H162" s="74"/>
      <c r="I162" s="167">
        <f t="shared" si="22"/>
        <v>27.2439</v>
      </c>
      <c r="J162" s="167">
        <f t="shared" si="22"/>
        <v>26.019279999999998</v>
      </c>
      <c r="K162" s="167">
        <f t="shared" si="22"/>
        <v>23.772939999999998</v>
      </c>
    </row>
    <row r="163" spans="1:11" s="75" customFormat="1" ht="71.25" customHeight="1" x14ac:dyDescent="0.2">
      <c r="A163" s="71"/>
      <c r="B163" s="72"/>
      <c r="C163" s="73" t="s">
        <v>293</v>
      </c>
      <c r="D163" s="74"/>
      <c r="E163" s="23" t="s">
        <v>198</v>
      </c>
      <c r="F163" s="23" t="s">
        <v>194</v>
      </c>
      <c r="G163" s="74" t="s">
        <v>294</v>
      </c>
      <c r="H163" s="74"/>
      <c r="I163" s="167">
        <f t="shared" si="22"/>
        <v>27.2439</v>
      </c>
      <c r="J163" s="167">
        <f t="shared" si="22"/>
        <v>26.019279999999998</v>
      </c>
      <c r="K163" s="167">
        <f t="shared" si="22"/>
        <v>23.772939999999998</v>
      </c>
    </row>
    <row r="164" spans="1:11" s="75" customFormat="1" ht="30" customHeight="1" x14ac:dyDescent="0.2">
      <c r="A164" s="71"/>
      <c r="B164" s="72"/>
      <c r="C164" s="73" t="s">
        <v>110</v>
      </c>
      <c r="D164" s="74"/>
      <c r="E164" s="23" t="s">
        <v>198</v>
      </c>
      <c r="F164" s="23" t="s">
        <v>194</v>
      </c>
      <c r="G164" s="74" t="s">
        <v>294</v>
      </c>
      <c r="H164" s="74" t="s">
        <v>70</v>
      </c>
      <c r="I164" s="167">
        <v>27.2439</v>
      </c>
      <c r="J164" s="167">
        <v>26.019279999999998</v>
      </c>
      <c r="K164" s="167">
        <v>23.772939999999998</v>
      </c>
    </row>
    <row r="165" spans="1:11" s="75" customFormat="1" ht="49.5" customHeight="1" x14ac:dyDescent="0.2">
      <c r="A165" s="71"/>
      <c r="B165" s="72"/>
      <c r="C165" s="27" t="s">
        <v>269</v>
      </c>
      <c r="D165" s="74"/>
      <c r="E165" s="20" t="s">
        <v>198</v>
      </c>
      <c r="F165" s="20" t="s">
        <v>194</v>
      </c>
      <c r="G165" s="20" t="s">
        <v>169</v>
      </c>
      <c r="H165" s="74"/>
      <c r="I165" s="171">
        <f>I169+I171</f>
        <v>2414.2950000000001</v>
      </c>
      <c r="J165" s="171">
        <f>J169+J171</f>
        <v>2296.6289999999999</v>
      </c>
      <c r="K165" s="171">
        <f>K169+K171</f>
        <v>0</v>
      </c>
    </row>
    <row r="166" spans="1:11" s="75" customFormat="1" ht="15.75" customHeight="1" x14ac:dyDescent="0.2">
      <c r="A166" s="71"/>
      <c r="B166" s="72"/>
      <c r="C166" s="193" t="s">
        <v>352</v>
      </c>
      <c r="D166" s="74"/>
      <c r="E166" s="23" t="s">
        <v>198</v>
      </c>
      <c r="F166" s="23" t="s">
        <v>194</v>
      </c>
      <c r="G166" s="23" t="s">
        <v>359</v>
      </c>
      <c r="H166" s="74"/>
      <c r="I166" s="167">
        <f t="shared" ref="I166:K167" si="23">I167</f>
        <v>946.29499999999996</v>
      </c>
      <c r="J166" s="167">
        <f t="shared" si="23"/>
        <v>808.60500000000002</v>
      </c>
      <c r="K166" s="167">
        <f t="shared" si="23"/>
        <v>0</v>
      </c>
    </row>
    <row r="167" spans="1:11" s="75" customFormat="1" ht="47.25" customHeight="1" x14ac:dyDescent="0.2">
      <c r="A167" s="71"/>
      <c r="B167" s="72"/>
      <c r="C167" s="193" t="s">
        <v>358</v>
      </c>
      <c r="D167" s="74"/>
      <c r="E167" s="23" t="s">
        <v>198</v>
      </c>
      <c r="F167" s="23" t="s">
        <v>194</v>
      </c>
      <c r="G167" s="23" t="s">
        <v>360</v>
      </c>
      <c r="H167" s="74"/>
      <c r="I167" s="167">
        <f t="shared" si="23"/>
        <v>946.29499999999996</v>
      </c>
      <c r="J167" s="167">
        <f t="shared" si="23"/>
        <v>808.60500000000002</v>
      </c>
      <c r="K167" s="167">
        <f t="shared" si="23"/>
        <v>0</v>
      </c>
    </row>
    <row r="168" spans="1:11" s="75" customFormat="1" ht="27" customHeight="1" x14ac:dyDescent="0.2">
      <c r="A168" s="71"/>
      <c r="B168" s="72"/>
      <c r="C168" s="73" t="s">
        <v>167</v>
      </c>
      <c r="D168" s="74"/>
      <c r="E168" s="23" t="s">
        <v>198</v>
      </c>
      <c r="F168" s="23" t="s">
        <v>194</v>
      </c>
      <c r="G168" s="23" t="s">
        <v>361</v>
      </c>
      <c r="H168" s="74"/>
      <c r="I168" s="167">
        <f t="shared" ref="I168:K168" si="24">I169</f>
        <v>946.29499999999996</v>
      </c>
      <c r="J168" s="167">
        <f t="shared" si="24"/>
        <v>808.60500000000002</v>
      </c>
      <c r="K168" s="167">
        <f t="shared" si="24"/>
        <v>0</v>
      </c>
    </row>
    <row r="169" spans="1:11" s="75" customFormat="1" ht="26.25" customHeight="1" x14ac:dyDescent="0.2">
      <c r="A169" s="71"/>
      <c r="B169" s="72"/>
      <c r="C169" s="73" t="s">
        <v>110</v>
      </c>
      <c r="D169" s="74"/>
      <c r="E169" s="23" t="s">
        <v>198</v>
      </c>
      <c r="F169" s="23" t="s">
        <v>194</v>
      </c>
      <c r="G169" s="23" t="s">
        <v>361</v>
      </c>
      <c r="H169" s="74" t="s">
        <v>70</v>
      </c>
      <c r="I169" s="167">
        <v>946.29499999999996</v>
      </c>
      <c r="J169" s="167">
        <v>808.60500000000002</v>
      </c>
      <c r="K169" s="167">
        <v>0</v>
      </c>
    </row>
    <row r="170" spans="1:11" s="75" customFormat="1" ht="32.25" customHeight="1" x14ac:dyDescent="0.2">
      <c r="A170" s="71"/>
      <c r="B170" s="72"/>
      <c r="C170" s="73" t="s">
        <v>324</v>
      </c>
      <c r="D170" s="74"/>
      <c r="E170" s="23" t="s">
        <v>198</v>
      </c>
      <c r="F170" s="23" t="s">
        <v>194</v>
      </c>
      <c r="G170" s="23" t="s">
        <v>380</v>
      </c>
      <c r="H170" s="74"/>
      <c r="I170" s="167">
        <f>I171</f>
        <v>1468</v>
      </c>
      <c r="J170" s="167">
        <f>J171</f>
        <v>1488.0239999999999</v>
      </c>
      <c r="K170" s="167">
        <f>K171</f>
        <v>0</v>
      </c>
    </row>
    <row r="171" spans="1:11" s="75" customFormat="1" ht="40.5" customHeight="1" x14ac:dyDescent="0.2">
      <c r="A171" s="71"/>
      <c r="B171" s="72"/>
      <c r="C171" s="73" t="s">
        <v>110</v>
      </c>
      <c r="D171" s="74"/>
      <c r="E171" s="23" t="s">
        <v>198</v>
      </c>
      <c r="F171" s="23" t="s">
        <v>194</v>
      </c>
      <c r="G171" s="23" t="s">
        <v>380</v>
      </c>
      <c r="H171" s="74" t="s">
        <v>70</v>
      </c>
      <c r="I171" s="167">
        <v>1468</v>
      </c>
      <c r="J171" s="167">
        <v>1488.0239999999999</v>
      </c>
      <c r="K171" s="167">
        <v>0</v>
      </c>
    </row>
    <row r="172" spans="1:11" s="75" customFormat="1" ht="51" customHeight="1" x14ac:dyDescent="0.2">
      <c r="A172" s="71"/>
      <c r="B172" s="72"/>
      <c r="C172" s="82" t="s">
        <v>270</v>
      </c>
      <c r="D172" s="74"/>
      <c r="E172" s="20" t="s">
        <v>198</v>
      </c>
      <c r="F172" s="20" t="s">
        <v>194</v>
      </c>
      <c r="G172" s="84" t="s">
        <v>181</v>
      </c>
      <c r="H172" s="83"/>
      <c r="I172" s="171">
        <f>I173+I180</f>
        <v>21225.46285</v>
      </c>
      <c r="J172" s="171">
        <f>J173</f>
        <v>0</v>
      </c>
      <c r="K172" s="171">
        <f>K173</f>
        <v>0</v>
      </c>
    </row>
    <row r="173" spans="1:11" s="75" customFormat="1" ht="18.75" customHeight="1" x14ac:dyDescent="0.2">
      <c r="A173" s="71"/>
      <c r="B173" s="72"/>
      <c r="C173" s="29" t="s">
        <v>362</v>
      </c>
      <c r="D173" s="74"/>
      <c r="E173" s="23" t="s">
        <v>198</v>
      </c>
      <c r="F173" s="23" t="s">
        <v>194</v>
      </c>
      <c r="G173" s="98" t="s">
        <v>370</v>
      </c>
      <c r="H173" s="83"/>
      <c r="I173" s="167">
        <f t="shared" ref="I173:K174" si="25">I174</f>
        <v>13483.476849999999</v>
      </c>
      <c r="J173" s="167">
        <f t="shared" si="25"/>
        <v>0</v>
      </c>
      <c r="K173" s="167">
        <f t="shared" si="25"/>
        <v>0</v>
      </c>
    </row>
    <row r="174" spans="1:11" s="75" customFormat="1" ht="37.5" customHeight="1" x14ac:dyDescent="0.2">
      <c r="A174" s="71"/>
      <c r="B174" s="72"/>
      <c r="C174" s="102" t="s">
        <v>363</v>
      </c>
      <c r="D174" s="74"/>
      <c r="E174" s="23" t="s">
        <v>198</v>
      </c>
      <c r="F174" s="23" t="s">
        <v>194</v>
      </c>
      <c r="G174" s="98" t="s">
        <v>364</v>
      </c>
      <c r="H174" s="74"/>
      <c r="I174" s="167">
        <f t="shared" si="25"/>
        <v>13483.476849999999</v>
      </c>
      <c r="J174" s="167">
        <f t="shared" si="25"/>
        <v>0</v>
      </c>
      <c r="K174" s="167">
        <f t="shared" si="25"/>
        <v>0</v>
      </c>
    </row>
    <row r="175" spans="1:11" s="75" customFormat="1" ht="33.75" customHeight="1" x14ac:dyDescent="0.2">
      <c r="A175" s="71"/>
      <c r="B175" s="72"/>
      <c r="C175" s="73" t="s">
        <v>256</v>
      </c>
      <c r="D175" s="74"/>
      <c r="E175" s="23" t="s">
        <v>198</v>
      </c>
      <c r="F175" s="23" t="s">
        <v>194</v>
      </c>
      <c r="G175" s="98" t="s">
        <v>365</v>
      </c>
      <c r="H175" s="74"/>
      <c r="I175" s="167">
        <f>I176</f>
        <v>13483.476849999999</v>
      </c>
      <c r="J175" s="167">
        <v>0</v>
      </c>
      <c r="K175" s="167">
        <v>0</v>
      </c>
    </row>
    <row r="176" spans="1:11" s="75" customFormat="1" ht="39.75" customHeight="1" x14ac:dyDescent="0.2">
      <c r="A176" s="71"/>
      <c r="B176" s="72"/>
      <c r="C176" s="73" t="s">
        <v>110</v>
      </c>
      <c r="D176" s="74"/>
      <c r="E176" s="23" t="s">
        <v>198</v>
      </c>
      <c r="F176" s="23" t="s">
        <v>194</v>
      </c>
      <c r="G176" s="98" t="s">
        <v>365</v>
      </c>
      <c r="H176" s="74" t="s">
        <v>70</v>
      </c>
      <c r="I176" s="167">
        <v>13483.476849999999</v>
      </c>
      <c r="J176" s="167">
        <v>0</v>
      </c>
      <c r="K176" s="167">
        <v>0</v>
      </c>
    </row>
    <row r="177" spans="1:11" s="75" customFormat="1" ht="17.25" customHeight="1" x14ac:dyDescent="0.2">
      <c r="A177" s="71"/>
      <c r="B177" s="72"/>
      <c r="C177" s="73" t="s">
        <v>352</v>
      </c>
      <c r="D177" s="74"/>
      <c r="E177" s="23" t="s">
        <v>198</v>
      </c>
      <c r="F177" s="23" t="s">
        <v>194</v>
      </c>
      <c r="G177" s="98" t="s">
        <v>369</v>
      </c>
      <c r="H177" s="74"/>
      <c r="I177" s="167"/>
      <c r="J177" s="167"/>
      <c r="K177" s="167"/>
    </row>
    <row r="178" spans="1:11" s="75" customFormat="1" ht="42.75" customHeight="1" x14ac:dyDescent="0.2">
      <c r="A178" s="71"/>
      <c r="B178" s="72"/>
      <c r="C178" s="194" t="s">
        <v>368</v>
      </c>
      <c r="D178" s="74"/>
      <c r="E178" s="23" t="s">
        <v>198</v>
      </c>
      <c r="F178" s="23" t="s">
        <v>194</v>
      </c>
      <c r="G178" s="98" t="s">
        <v>377</v>
      </c>
      <c r="H178" s="74"/>
      <c r="I178" s="167">
        <f>I179</f>
        <v>7741.9859999999999</v>
      </c>
      <c r="J178" s="167">
        <f>J180</f>
        <v>0</v>
      </c>
      <c r="K178" s="167">
        <f>K180</f>
        <v>0</v>
      </c>
    </row>
    <row r="179" spans="1:11" s="75" customFormat="1" ht="40.5" customHeight="1" x14ac:dyDescent="0.2">
      <c r="A179" s="71"/>
      <c r="B179" s="72"/>
      <c r="C179" s="73" t="s">
        <v>184</v>
      </c>
      <c r="D179" s="74"/>
      <c r="E179" s="23" t="s">
        <v>198</v>
      </c>
      <c r="F179" s="23" t="s">
        <v>194</v>
      </c>
      <c r="G179" s="98" t="s">
        <v>378</v>
      </c>
      <c r="H179" s="74"/>
      <c r="I179" s="167">
        <f>I180</f>
        <v>7741.9859999999999</v>
      </c>
      <c r="J179" s="167">
        <f>J180</f>
        <v>0</v>
      </c>
      <c r="K179" s="167">
        <f>K180</f>
        <v>0</v>
      </c>
    </row>
    <row r="180" spans="1:11" s="75" customFormat="1" ht="34.5" customHeight="1" x14ac:dyDescent="0.2">
      <c r="A180" s="71"/>
      <c r="B180" s="72"/>
      <c r="C180" s="73" t="s">
        <v>110</v>
      </c>
      <c r="D180" s="74"/>
      <c r="E180" s="23" t="s">
        <v>198</v>
      </c>
      <c r="F180" s="23" t="s">
        <v>194</v>
      </c>
      <c r="G180" s="98" t="s">
        <v>378</v>
      </c>
      <c r="H180" s="74" t="s">
        <v>70</v>
      </c>
      <c r="I180" s="167">
        <v>7741.9859999999999</v>
      </c>
      <c r="J180" s="167">
        <v>0</v>
      </c>
      <c r="K180" s="167">
        <v>0</v>
      </c>
    </row>
    <row r="181" spans="1:11" s="75" customFormat="1" ht="63" customHeight="1" x14ac:dyDescent="0.2">
      <c r="A181" s="71"/>
      <c r="B181" s="72"/>
      <c r="C181" s="27" t="s">
        <v>271</v>
      </c>
      <c r="D181" s="74"/>
      <c r="E181" s="20" t="s">
        <v>198</v>
      </c>
      <c r="F181" s="20" t="s">
        <v>194</v>
      </c>
      <c r="G181" s="84" t="s">
        <v>165</v>
      </c>
      <c r="H181" s="74"/>
      <c r="I181" s="171">
        <f>I183</f>
        <v>438.55599999999998</v>
      </c>
      <c r="J181" s="171">
        <f>J183</f>
        <v>0</v>
      </c>
      <c r="K181" s="171">
        <f>K183</f>
        <v>0</v>
      </c>
    </row>
    <row r="182" spans="1:11" s="75" customFormat="1" ht="27" customHeight="1" x14ac:dyDescent="0.2">
      <c r="A182" s="71"/>
      <c r="B182" s="72"/>
      <c r="C182" s="29" t="s">
        <v>279</v>
      </c>
      <c r="D182" s="74"/>
      <c r="E182" s="23" t="s">
        <v>198</v>
      </c>
      <c r="F182" s="23" t="s">
        <v>194</v>
      </c>
      <c r="G182" s="23" t="s">
        <v>302</v>
      </c>
      <c r="H182" s="74"/>
      <c r="I182" s="171">
        <f>I183</f>
        <v>438.55599999999998</v>
      </c>
      <c r="J182" s="171">
        <f>J183</f>
        <v>0</v>
      </c>
      <c r="K182" s="171">
        <f>K183</f>
        <v>0</v>
      </c>
    </row>
    <row r="183" spans="1:11" s="75" customFormat="1" ht="41.25" customHeight="1" x14ac:dyDescent="0.2">
      <c r="A183" s="71"/>
      <c r="B183" s="72"/>
      <c r="C183" s="13" t="s">
        <v>286</v>
      </c>
      <c r="D183" s="74"/>
      <c r="E183" s="23" t="s">
        <v>198</v>
      </c>
      <c r="F183" s="23" t="s">
        <v>194</v>
      </c>
      <c r="G183" s="23" t="s">
        <v>303</v>
      </c>
      <c r="H183" s="74"/>
      <c r="I183" s="167">
        <f>I184</f>
        <v>438.55599999999998</v>
      </c>
      <c r="J183" s="167">
        <f t="shared" ref="J183:K184" si="26">J184</f>
        <v>0</v>
      </c>
      <c r="K183" s="167">
        <f t="shared" si="26"/>
        <v>0</v>
      </c>
    </row>
    <row r="184" spans="1:11" s="75" customFormat="1" ht="50.25" customHeight="1" x14ac:dyDescent="0.2">
      <c r="A184" s="71"/>
      <c r="B184" s="72"/>
      <c r="C184" s="29" t="s">
        <v>163</v>
      </c>
      <c r="D184" s="20"/>
      <c r="E184" s="23" t="s">
        <v>198</v>
      </c>
      <c r="F184" s="23" t="s">
        <v>194</v>
      </c>
      <c r="G184" s="23" t="s">
        <v>304</v>
      </c>
      <c r="H184" s="23"/>
      <c r="I184" s="167">
        <f>I185</f>
        <v>438.55599999999998</v>
      </c>
      <c r="J184" s="167">
        <f t="shared" si="26"/>
        <v>0</v>
      </c>
      <c r="K184" s="167">
        <f t="shared" si="26"/>
        <v>0</v>
      </c>
    </row>
    <row r="185" spans="1:11" s="75" customFormat="1" ht="37.5" customHeight="1" x14ac:dyDescent="0.2">
      <c r="A185" s="71"/>
      <c r="B185" s="72"/>
      <c r="C185" s="73" t="s">
        <v>110</v>
      </c>
      <c r="D185" s="74"/>
      <c r="E185" s="23" t="s">
        <v>198</v>
      </c>
      <c r="F185" s="23" t="s">
        <v>194</v>
      </c>
      <c r="G185" s="23" t="s">
        <v>304</v>
      </c>
      <c r="H185" s="74" t="s">
        <v>70</v>
      </c>
      <c r="I185" s="167">
        <v>438.55599999999998</v>
      </c>
      <c r="J185" s="167">
        <v>0</v>
      </c>
      <c r="K185" s="167">
        <v>0</v>
      </c>
    </row>
    <row r="186" spans="1:11" s="75" customFormat="1" ht="37.5" customHeight="1" x14ac:dyDescent="0.2">
      <c r="A186" s="71"/>
      <c r="B186" s="72"/>
      <c r="C186" s="19" t="s">
        <v>78</v>
      </c>
      <c r="D186" s="74"/>
      <c r="E186" s="20" t="s">
        <v>198</v>
      </c>
      <c r="F186" s="20" t="s">
        <v>194</v>
      </c>
      <c r="G186" s="20" t="s">
        <v>31</v>
      </c>
      <c r="H186" s="74"/>
      <c r="I186" s="171">
        <f t="shared" ref="I186:K189" si="27">I187</f>
        <v>2500</v>
      </c>
      <c r="J186" s="171">
        <f t="shared" si="27"/>
        <v>0</v>
      </c>
      <c r="K186" s="171">
        <f t="shared" si="27"/>
        <v>0</v>
      </c>
    </row>
    <row r="187" spans="1:11" s="75" customFormat="1" ht="18.75" customHeight="1" x14ac:dyDescent="0.2">
      <c r="A187" s="71"/>
      <c r="B187" s="72"/>
      <c r="C187" s="13" t="s">
        <v>45</v>
      </c>
      <c r="D187" s="23"/>
      <c r="E187" s="23" t="s">
        <v>198</v>
      </c>
      <c r="F187" s="23" t="s">
        <v>194</v>
      </c>
      <c r="G187" s="23" t="s">
        <v>41</v>
      </c>
      <c r="H187" s="74"/>
      <c r="I187" s="167">
        <f t="shared" si="27"/>
        <v>2500</v>
      </c>
      <c r="J187" s="167">
        <f t="shared" si="27"/>
        <v>0</v>
      </c>
      <c r="K187" s="167">
        <f t="shared" si="27"/>
        <v>0</v>
      </c>
    </row>
    <row r="188" spans="1:11" s="75" customFormat="1" ht="12" customHeight="1" x14ac:dyDescent="0.2">
      <c r="A188" s="71"/>
      <c r="B188" s="72"/>
      <c r="C188" s="13" t="s">
        <v>45</v>
      </c>
      <c r="D188" s="23"/>
      <c r="E188" s="23" t="s">
        <v>198</v>
      </c>
      <c r="F188" s="23" t="s">
        <v>194</v>
      </c>
      <c r="G188" s="23" t="s">
        <v>48</v>
      </c>
      <c r="H188" s="74"/>
      <c r="I188" s="167">
        <f>I189</f>
        <v>2500</v>
      </c>
      <c r="J188" s="167">
        <f t="shared" si="27"/>
        <v>0</v>
      </c>
      <c r="K188" s="167">
        <f t="shared" si="27"/>
        <v>0</v>
      </c>
    </row>
    <row r="189" spans="1:11" s="75" customFormat="1" ht="36" customHeight="1" x14ac:dyDescent="0.2">
      <c r="A189" s="71"/>
      <c r="B189" s="72"/>
      <c r="C189" s="73" t="s">
        <v>392</v>
      </c>
      <c r="D189" s="74"/>
      <c r="E189" s="23" t="s">
        <v>198</v>
      </c>
      <c r="F189" s="23" t="s">
        <v>194</v>
      </c>
      <c r="G189" s="23" t="s">
        <v>391</v>
      </c>
      <c r="H189" s="74"/>
      <c r="I189" s="167">
        <f>I190</f>
        <v>2500</v>
      </c>
      <c r="J189" s="167">
        <f t="shared" si="27"/>
        <v>0</v>
      </c>
      <c r="K189" s="167">
        <f t="shared" si="27"/>
        <v>0</v>
      </c>
    </row>
    <row r="190" spans="1:11" s="75" customFormat="1" ht="30" customHeight="1" x14ac:dyDescent="0.2">
      <c r="A190" s="71"/>
      <c r="B190" s="72"/>
      <c r="C190" s="73" t="s">
        <v>110</v>
      </c>
      <c r="D190" s="74"/>
      <c r="E190" s="23" t="s">
        <v>198</v>
      </c>
      <c r="F190" s="23" t="s">
        <v>194</v>
      </c>
      <c r="G190" s="23" t="s">
        <v>391</v>
      </c>
      <c r="H190" s="74" t="s">
        <v>70</v>
      </c>
      <c r="I190" s="167">
        <v>2500</v>
      </c>
      <c r="J190" s="167">
        <v>0</v>
      </c>
      <c r="K190" s="167">
        <v>0</v>
      </c>
    </row>
    <row r="191" spans="1:11" s="75" customFormat="1" ht="15" customHeight="1" x14ac:dyDescent="0.2">
      <c r="A191" s="71"/>
      <c r="B191" s="72"/>
      <c r="C191" s="181" t="s">
        <v>342</v>
      </c>
      <c r="D191" s="20"/>
      <c r="E191" s="20" t="s">
        <v>258</v>
      </c>
      <c r="F191" s="20" t="s">
        <v>188</v>
      </c>
      <c r="G191" s="23"/>
      <c r="H191" s="96"/>
      <c r="I191" s="161">
        <f>I192+I198</f>
        <v>358</v>
      </c>
      <c r="J191" s="161">
        <f>J192+J198</f>
        <v>358</v>
      </c>
      <c r="K191" s="161">
        <f>K192+K198</f>
        <v>358</v>
      </c>
    </row>
    <row r="192" spans="1:11" ht="15.75" customHeight="1" x14ac:dyDescent="0.2">
      <c r="A192" s="1"/>
      <c r="B192" s="12"/>
      <c r="C192" s="159" t="s">
        <v>260</v>
      </c>
      <c r="D192" s="20"/>
      <c r="E192" s="20" t="s">
        <v>258</v>
      </c>
      <c r="F192" s="20" t="s">
        <v>258</v>
      </c>
      <c r="G192" s="20"/>
      <c r="H192" s="20"/>
      <c r="I192" s="161">
        <f t="shared" ref="I192:K194" si="28">I193</f>
        <v>208</v>
      </c>
      <c r="J192" s="161">
        <f t="shared" si="28"/>
        <v>208</v>
      </c>
      <c r="K192" s="161">
        <f t="shared" si="28"/>
        <v>208</v>
      </c>
    </row>
    <row r="193" spans="1:11" ht="51" customHeight="1" x14ac:dyDescent="0.2">
      <c r="A193" s="1"/>
      <c r="B193" s="12"/>
      <c r="C193" s="19" t="s">
        <v>78</v>
      </c>
      <c r="D193" s="23"/>
      <c r="E193" s="20" t="s">
        <v>258</v>
      </c>
      <c r="F193" s="20" t="s">
        <v>258</v>
      </c>
      <c r="G193" s="20" t="s">
        <v>31</v>
      </c>
      <c r="H193" s="20"/>
      <c r="I193" s="161">
        <f t="shared" si="28"/>
        <v>208</v>
      </c>
      <c r="J193" s="161">
        <f t="shared" si="28"/>
        <v>208</v>
      </c>
      <c r="K193" s="161">
        <f t="shared" si="28"/>
        <v>208</v>
      </c>
    </row>
    <row r="194" spans="1:11" ht="17.25" customHeight="1" x14ac:dyDescent="0.2">
      <c r="A194" s="1"/>
      <c r="B194" s="12"/>
      <c r="C194" s="13" t="s">
        <v>45</v>
      </c>
      <c r="D194" s="23"/>
      <c r="E194" s="23" t="s">
        <v>258</v>
      </c>
      <c r="F194" s="23" t="s">
        <v>258</v>
      </c>
      <c r="G194" s="23" t="s">
        <v>41</v>
      </c>
      <c r="H194" s="24"/>
      <c r="I194" s="162">
        <f t="shared" si="28"/>
        <v>208</v>
      </c>
      <c r="J194" s="162">
        <f t="shared" si="28"/>
        <v>208</v>
      </c>
      <c r="K194" s="162">
        <f t="shared" si="28"/>
        <v>208</v>
      </c>
    </row>
    <row r="195" spans="1:11" ht="15.75" customHeight="1" x14ac:dyDescent="0.2">
      <c r="A195" s="1"/>
      <c r="B195" s="12"/>
      <c r="C195" s="13" t="s">
        <v>45</v>
      </c>
      <c r="D195" s="23"/>
      <c r="E195" s="23" t="s">
        <v>258</v>
      </c>
      <c r="F195" s="23" t="s">
        <v>258</v>
      </c>
      <c r="G195" s="23" t="s">
        <v>48</v>
      </c>
      <c r="H195" s="24"/>
      <c r="I195" s="162">
        <f t="shared" ref="I195:K196" si="29">I196</f>
        <v>208</v>
      </c>
      <c r="J195" s="162">
        <f t="shared" si="29"/>
        <v>208</v>
      </c>
      <c r="K195" s="162">
        <f t="shared" si="29"/>
        <v>208</v>
      </c>
    </row>
    <row r="196" spans="1:11" ht="33.75" customHeight="1" x14ac:dyDescent="0.2">
      <c r="A196" s="1"/>
      <c r="B196" s="12"/>
      <c r="C196" s="174" t="s">
        <v>329</v>
      </c>
      <c r="D196" s="20"/>
      <c r="E196" s="23" t="s">
        <v>258</v>
      </c>
      <c r="F196" s="23" t="s">
        <v>258</v>
      </c>
      <c r="G196" s="42" t="s">
        <v>330</v>
      </c>
      <c r="H196" s="23"/>
      <c r="I196" s="162">
        <f t="shared" si="29"/>
        <v>208</v>
      </c>
      <c r="J196" s="162">
        <f t="shared" si="29"/>
        <v>208</v>
      </c>
      <c r="K196" s="162">
        <f t="shared" si="29"/>
        <v>208</v>
      </c>
    </row>
    <row r="197" spans="1:11" ht="33" customHeight="1" x14ac:dyDescent="0.2">
      <c r="A197" s="1"/>
      <c r="B197" s="12"/>
      <c r="C197" s="73" t="s">
        <v>110</v>
      </c>
      <c r="D197" s="20"/>
      <c r="E197" s="23" t="s">
        <v>258</v>
      </c>
      <c r="F197" s="23" t="s">
        <v>258</v>
      </c>
      <c r="G197" s="42" t="s">
        <v>330</v>
      </c>
      <c r="H197" s="23" t="s">
        <v>70</v>
      </c>
      <c r="I197" s="162">
        <v>208</v>
      </c>
      <c r="J197" s="162">
        <v>208</v>
      </c>
      <c r="K197" s="162">
        <v>208</v>
      </c>
    </row>
    <row r="198" spans="1:11" ht="24" customHeight="1" x14ac:dyDescent="0.2">
      <c r="A198" s="1"/>
      <c r="B198" s="12"/>
      <c r="C198" s="184" t="s">
        <v>344</v>
      </c>
      <c r="D198" s="20"/>
      <c r="E198" s="20" t="s">
        <v>258</v>
      </c>
      <c r="F198" s="20" t="s">
        <v>195</v>
      </c>
      <c r="G198" s="20"/>
      <c r="H198" s="20"/>
      <c r="I198" s="161">
        <f t="shared" ref="I198:K202" si="30">I199</f>
        <v>150</v>
      </c>
      <c r="J198" s="161">
        <f t="shared" si="30"/>
        <v>150</v>
      </c>
      <c r="K198" s="161">
        <f t="shared" si="30"/>
        <v>150</v>
      </c>
    </row>
    <row r="199" spans="1:11" ht="25.5" customHeight="1" x14ac:dyDescent="0.2">
      <c r="A199" s="1"/>
      <c r="B199" s="12"/>
      <c r="C199" s="19" t="s">
        <v>78</v>
      </c>
      <c r="D199" s="23"/>
      <c r="E199" s="20" t="s">
        <v>258</v>
      </c>
      <c r="F199" s="20" t="s">
        <v>195</v>
      </c>
      <c r="G199" s="20" t="s">
        <v>31</v>
      </c>
      <c r="H199" s="20"/>
      <c r="I199" s="161">
        <f t="shared" si="30"/>
        <v>150</v>
      </c>
      <c r="J199" s="161">
        <f t="shared" si="30"/>
        <v>150</v>
      </c>
      <c r="K199" s="161">
        <f t="shared" si="30"/>
        <v>150</v>
      </c>
    </row>
    <row r="200" spans="1:11" ht="21.75" customHeight="1" x14ac:dyDescent="0.2">
      <c r="A200" s="1"/>
      <c r="B200" s="12"/>
      <c r="C200" s="13" t="s">
        <v>45</v>
      </c>
      <c r="D200" s="23"/>
      <c r="E200" s="23" t="s">
        <v>258</v>
      </c>
      <c r="F200" s="23" t="s">
        <v>195</v>
      </c>
      <c r="G200" s="23" t="s">
        <v>41</v>
      </c>
      <c r="H200" s="24"/>
      <c r="I200" s="162">
        <f t="shared" si="30"/>
        <v>150</v>
      </c>
      <c r="J200" s="162">
        <f t="shared" si="30"/>
        <v>150</v>
      </c>
      <c r="K200" s="162">
        <f t="shared" si="30"/>
        <v>150</v>
      </c>
    </row>
    <row r="201" spans="1:11" ht="20.25" customHeight="1" x14ac:dyDescent="0.2">
      <c r="A201" s="1"/>
      <c r="B201" s="12"/>
      <c r="C201" s="13" t="s">
        <v>45</v>
      </c>
      <c r="D201" s="23"/>
      <c r="E201" s="23" t="s">
        <v>258</v>
      </c>
      <c r="F201" s="23" t="s">
        <v>195</v>
      </c>
      <c r="G201" s="23" t="s">
        <v>48</v>
      </c>
      <c r="H201" s="24"/>
      <c r="I201" s="162">
        <f>I202</f>
        <v>150</v>
      </c>
      <c r="J201" s="162">
        <f>J202</f>
        <v>150</v>
      </c>
      <c r="K201" s="162">
        <f>K202</f>
        <v>150</v>
      </c>
    </row>
    <row r="202" spans="1:11" ht="36" customHeight="1" x14ac:dyDescent="0.2">
      <c r="A202" s="1"/>
      <c r="B202" s="12"/>
      <c r="C202" s="29" t="s">
        <v>262</v>
      </c>
      <c r="D202" s="20"/>
      <c r="E202" s="23" t="s">
        <v>258</v>
      </c>
      <c r="F202" s="23" t="s">
        <v>195</v>
      </c>
      <c r="G202" s="42" t="s">
        <v>261</v>
      </c>
      <c r="H202" s="23"/>
      <c r="I202" s="162">
        <f t="shared" si="30"/>
        <v>150</v>
      </c>
      <c r="J202" s="162">
        <f t="shared" si="30"/>
        <v>150</v>
      </c>
      <c r="K202" s="162">
        <f t="shared" si="30"/>
        <v>150</v>
      </c>
    </row>
    <row r="203" spans="1:11" ht="34.5" customHeight="1" x14ac:dyDescent="0.2">
      <c r="A203" s="1"/>
      <c r="B203" s="12"/>
      <c r="C203" s="73" t="s">
        <v>110</v>
      </c>
      <c r="D203" s="20"/>
      <c r="E203" s="23" t="s">
        <v>258</v>
      </c>
      <c r="F203" s="23" t="s">
        <v>195</v>
      </c>
      <c r="G203" s="42" t="s">
        <v>261</v>
      </c>
      <c r="H203" s="23" t="s">
        <v>70</v>
      </c>
      <c r="I203" s="162">
        <v>150</v>
      </c>
      <c r="J203" s="162">
        <v>150</v>
      </c>
      <c r="K203" s="162">
        <v>150</v>
      </c>
    </row>
    <row r="204" spans="1:11" ht="16.5" customHeight="1" x14ac:dyDescent="0.2">
      <c r="A204" s="1"/>
      <c r="B204" s="12"/>
      <c r="C204" s="27" t="s">
        <v>24</v>
      </c>
      <c r="D204" s="20"/>
      <c r="E204" s="44" t="s">
        <v>200</v>
      </c>
      <c r="F204" s="44" t="s">
        <v>187</v>
      </c>
      <c r="G204" s="20"/>
      <c r="H204" s="20"/>
      <c r="I204" s="161">
        <f t="shared" ref="I204:K204" si="31">I205</f>
        <v>161484.60649999999</v>
      </c>
      <c r="J204" s="161">
        <f t="shared" si="31"/>
        <v>11766.476500000001</v>
      </c>
      <c r="K204" s="161">
        <f t="shared" si="31"/>
        <v>11766.476500000001</v>
      </c>
    </row>
    <row r="205" spans="1:11" ht="51.75" customHeight="1" x14ac:dyDescent="0.2">
      <c r="A205" s="1"/>
      <c r="B205" s="12"/>
      <c r="C205" s="27" t="s">
        <v>272</v>
      </c>
      <c r="D205" s="20"/>
      <c r="E205" s="44" t="s">
        <v>200</v>
      </c>
      <c r="F205" s="44" t="s">
        <v>187</v>
      </c>
      <c r="G205" s="20" t="s">
        <v>36</v>
      </c>
      <c r="H205" s="36" t="s">
        <v>8</v>
      </c>
      <c r="I205" s="161">
        <f>I206+I217</f>
        <v>161484.60649999999</v>
      </c>
      <c r="J205" s="161">
        <f>J207+J218+J215</f>
        <v>11766.476500000001</v>
      </c>
      <c r="K205" s="161">
        <f>K207+K218+K215</f>
        <v>11766.476500000001</v>
      </c>
    </row>
    <row r="206" spans="1:11" ht="21" customHeight="1" x14ac:dyDescent="0.2">
      <c r="A206" s="1"/>
      <c r="B206" s="12"/>
      <c r="C206" s="29" t="s">
        <v>279</v>
      </c>
      <c r="D206" s="20"/>
      <c r="E206" s="104" t="s">
        <v>200</v>
      </c>
      <c r="F206" s="104" t="s">
        <v>187</v>
      </c>
      <c r="G206" s="23" t="s">
        <v>306</v>
      </c>
      <c r="H206" s="36"/>
      <c r="I206" s="162">
        <f>I207+I214</f>
        <v>11766.476500000001</v>
      </c>
      <c r="J206" s="162">
        <f>J207</f>
        <v>11086.476500000001</v>
      </c>
      <c r="K206" s="162">
        <f>K207</f>
        <v>11086.476500000001</v>
      </c>
    </row>
    <row r="207" spans="1:11" ht="29.25" customHeight="1" x14ac:dyDescent="0.2">
      <c r="A207" s="1"/>
      <c r="B207" s="12"/>
      <c r="C207" s="13" t="s">
        <v>305</v>
      </c>
      <c r="D207" s="23"/>
      <c r="E207" s="104" t="s">
        <v>200</v>
      </c>
      <c r="F207" s="104" t="s">
        <v>187</v>
      </c>
      <c r="G207" s="23" t="s">
        <v>307</v>
      </c>
      <c r="H207" s="24"/>
      <c r="I207" s="162">
        <f>I208+I213</f>
        <v>11086.476500000001</v>
      </c>
      <c r="J207" s="162">
        <f>J208+J212</f>
        <v>11086.476500000001</v>
      </c>
      <c r="K207" s="162">
        <f>K208+K212</f>
        <v>11086.476500000001</v>
      </c>
    </row>
    <row r="208" spans="1:11" ht="29.25" customHeight="1" x14ac:dyDescent="0.2">
      <c r="A208" s="1"/>
      <c r="B208" s="12"/>
      <c r="C208" s="29" t="s">
        <v>102</v>
      </c>
      <c r="D208" s="23"/>
      <c r="E208" s="104" t="s">
        <v>200</v>
      </c>
      <c r="F208" s="104" t="s">
        <v>187</v>
      </c>
      <c r="G208" s="23" t="s">
        <v>308</v>
      </c>
      <c r="H208" s="23"/>
      <c r="I208" s="162">
        <f>I209+I210+I211</f>
        <v>6519.0765000000001</v>
      </c>
      <c r="J208" s="162">
        <f>J209+J210+J211</f>
        <v>6519.0765000000001</v>
      </c>
      <c r="K208" s="162">
        <f>K209+K210+K211</f>
        <v>6519.0765000000001</v>
      </c>
    </row>
    <row r="209" spans="1:12" ht="16.5" customHeight="1" x14ac:dyDescent="0.2">
      <c r="A209" s="1"/>
      <c r="B209" s="12"/>
      <c r="C209" s="35" t="s">
        <v>80</v>
      </c>
      <c r="D209" s="23"/>
      <c r="E209" s="104" t="s">
        <v>200</v>
      </c>
      <c r="F209" s="104" t="s">
        <v>187</v>
      </c>
      <c r="G209" s="23" t="s">
        <v>308</v>
      </c>
      <c r="H209" s="23" t="s">
        <v>73</v>
      </c>
      <c r="I209" s="162">
        <v>5026.6289999999999</v>
      </c>
      <c r="J209" s="162">
        <v>5026.6289999999999</v>
      </c>
      <c r="K209" s="162">
        <v>5026.6289999999999</v>
      </c>
      <c r="L209" s="108"/>
    </row>
    <row r="210" spans="1:12" ht="25.5" customHeight="1" x14ac:dyDescent="0.2">
      <c r="A210" s="1"/>
      <c r="B210" s="12"/>
      <c r="C210" s="25" t="s">
        <v>67</v>
      </c>
      <c r="D210" s="23"/>
      <c r="E210" s="104" t="s">
        <v>200</v>
      </c>
      <c r="F210" s="104" t="s">
        <v>187</v>
      </c>
      <c r="G210" s="23" t="s">
        <v>308</v>
      </c>
      <c r="H210" s="23" t="s">
        <v>70</v>
      </c>
      <c r="I210" s="162">
        <v>1487.4475</v>
      </c>
      <c r="J210" s="162">
        <v>1487.4475</v>
      </c>
      <c r="K210" s="162">
        <v>1487.4475</v>
      </c>
    </row>
    <row r="211" spans="1:12" ht="18.75" customHeight="1" x14ac:dyDescent="0.2">
      <c r="A211" s="1"/>
      <c r="B211" s="12"/>
      <c r="C211" s="26" t="s">
        <v>68</v>
      </c>
      <c r="D211" s="23"/>
      <c r="E211" s="104" t="s">
        <v>200</v>
      </c>
      <c r="F211" s="104" t="s">
        <v>187</v>
      </c>
      <c r="G211" s="23" t="s">
        <v>308</v>
      </c>
      <c r="H211" s="23" t="s">
        <v>72</v>
      </c>
      <c r="I211" s="162">
        <v>5</v>
      </c>
      <c r="J211" s="162">
        <v>5</v>
      </c>
      <c r="K211" s="162">
        <v>5</v>
      </c>
    </row>
    <row r="212" spans="1:12" ht="87" customHeight="1" x14ac:dyDescent="0.2">
      <c r="A212" s="1"/>
      <c r="B212" s="12"/>
      <c r="C212" s="35" t="s">
        <v>219</v>
      </c>
      <c r="D212" s="23"/>
      <c r="E212" s="104" t="s">
        <v>200</v>
      </c>
      <c r="F212" s="104" t="s">
        <v>187</v>
      </c>
      <c r="G212" s="23" t="s">
        <v>310</v>
      </c>
      <c r="H212" s="23"/>
      <c r="I212" s="162">
        <f>I213</f>
        <v>4567.3999999999996</v>
      </c>
      <c r="J212" s="162">
        <f>J213</f>
        <v>4567.3999999999996</v>
      </c>
      <c r="K212" s="162">
        <f>K213</f>
        <v>4567.3999999999996</v>
      </c>
    </row>
    <row r="213" spans="1:12" ht="25.5" customHeight="1" x14ac:dyDescent="0.2">
      <c r="A213" s="1"/>
      <c r="B213" s="12"/>
      <c r="C213" s="35" t="s">
        <v>80</v>
      </c>
      <c r="D213" s="23"/>
      <c r="E213" s="104" t="s">
        <v>200</v>
      </c>
      <c r="F213" s="104" t="s">
        <v>187</v>
      </c>
      <c r="G213" s="23" t="s">
        <v>310</v>
      </c>
      <c r="H213" s="23" t="s">
        <v>73</v>
      </c>
      <c r="I213" s="162">
        <v>4567.3999999999996</v>
      </c>
      <c r="J213" s="162">
        <v>4567.3999999999996</v>
      </c>
      <c r="K213" s="162">
        <v>4567.3999999999996</v>
      </c>
    </row>
    <row r="214" spans="1:12" ht="36" customHeight="1" x14ac:dyDescent="0.2">
      <c r="A214" s="1"/>
      <c r="B214" s="12"/>
      <c r="C214" s="13" t="s">
        <v>309</v>
      </c>
      <c r="D214" s="23"/>
      <c r="E214" s="104" t="s">
        <v>200</v>
      </c>
      <c r="F214" s="104" t="s">
        <v>187</v>
      </c>
      <c r="G214" s="23" t="s">
        <v>312</v>
      </c>
      <c r="H214" s="23"/>
      <c r="I214" s="162">
        <f t="shared" ref="I214:K215" si="32">I215</f>
        <v>680</v>
      </c>
      <c r="J214" s="162">
        <f t="shared" si="32"/>
        <v>680</v>
      </c>
      <c r="K214" s="162">
        <f t="shared" si="32"/>
        <v>680</v>
      </c>
    </row>
    <row r="215" spans="1:12" ht="24.75" customHeight="1" x14ac:dyDescent="0.2">
      <c r="A215" s="1"/>
      <c r="B215" s="12"/>
      <c r="C215" s="29" t="s">
        <v>103</v>
      </c>
      <c r="D215" s="23"/>
      <c r="E215" s="104" t="s">
        <v>200</v>
      </c>
      <c r="F215" s="104" t="s">
        <v>187</v>
      </c>
      <c r="G215" s="23" t="s">
        <v>311</v>
      </c>
      <c r="H215" s="23"/>
      <c r="I215" s="162">
        <f t="shared" si="32"/>
        <v>680</v>
      </c>
      <c r="J215" s="162">
        <f t="shared" si="32"/>
        <v>680</v>
      </c>
      <c r="K215" s="162">
        <f t="shared" si="32"/>
        <v>680</v>
      </c>
    </row>
    <row r="216" spans="1:12" ht="25.5" customHeight="1" x14ac:dyDescent="0.2">
      <c r="A216" s="1"/>
      <c r="B216" s="12"/>
      <c r="C216" s="25" t="s">
        <v>67</v>
      </c>
      <c r="D216" s="23"/>
      <c r="E216" s="104" t="s">
        <v>200</v>
      </c>
      <c r="F216" s="104" t="s">
        <v>187</v>
      </c>
      <c r="G216" s="23" t="s">
        <v>311</v>
      </c>
      <c r="H216" s="23" t="s">
        <v>70</v>
      </c>
      <c r="I216" s="162">
        <v>680</v>
      </c>
      <c r="J216" s="162">
        <v>680</v>
      </c>
      <c r="K216" s="162">
        <v>680</v>
      </c>
    </row>
    <row r="217" spans="1:12" ht="15.75" customHeight="1" x14ac:dyDescent="0.2">
      <c r="A217" s="1"/>
      <c r="B217" s="12"/>
      <c r="C217" s="194" t="s">
        <v>352</v>
      </c>
      <c r="D217" s="23"/>
      <c r="E217" s="104" t="s">
        <v>200</v>
      </c>
      <c r="F217" s="104" t="s">
        <v>187</v>
      </c>
      <c r="G217" s="23" t="s">
        <v>354</v>
      </c>
      <c r="H217" s="23"/>
      <c r="I217" s="162">
        <f>I218</f>
        <v>149718.13</v>
      </c>
      <c r="J217" s="162">
        <f>J218</f>
        <v>0</v>
      </c>
      <c r="K217" s="162">
        <f>K218</f>
        <v>0</v>
      </c>
    </row>
    <row r="218" spans="1:12" ht="29.25" customHeight="1" x14ac:dyDescent="0.2">
      <c r="A218" s="1"/>
      <c r="B218" s="12"/>
      <c r="C218" s="194" t="s">
        <v>353</v>
      </c>
      <c r="D218" s="23"/>
      <c r="E218" s="104" t="s">
        <v>200</v>
      </c>
      <c r="F218" s="104" t="s">
        <v>187</v>
      </c>
      <c r="G218" s="148" t="s">
        <v>355</v>
      </c>
      <c r="H218" s="148"/>
      <c r="I218" s="172">
        <f>I220+I222</f>
        <v>149718.13</v>
      </c>
      <c r="J218" s="172">
        <f>J220+J222</f>
        <v>0</v>
      </c>
      <c r="K218" s="172">
        <f>K220+K222</f>
        <v>0</v>
      </c>
    </row>
    <row r="219" spans="1:12" ht="24" customHeight="1" x14ac:dyDescent="0.2">
      <c r="A219" s="1"/>
      <c r="B219" s="12"/>
      <c r="C219" s="25" t="s">
        <v>142</v>
      </c>
      <c r="D219" s="23"/>
      <c r="E219" s="104" t="s">
        <v>200</v>
      </c>
      <c r="F219" s="104" t="s">
        <v>187</v>
      </c>
      <c r="G219" s="148" t="s">
        <v>356</v>
      </c>
      <c r="H219" s="148"/>
      <c r="I219" s="172">
        <f>I220</f>
        <v>143349.63</v>
      </c>
      <c r="J219" s="172">
        <f>J220</f>
        <v>0</v>
      </c>
      <c r="K219" s="172">
        <f>K220</f>
        <v>0</v>
      </c>
    </row>
    <row r="220" spans="1:12" ht="20.25" customHeight="1" x14ac:dyDescent="0.2">
      <c r="A220" s="1"/>
      <c r="B220" s="12"/>
      <c r="C220" s="25" t="s">
        <v>144</v>
      </c>
      <c r="D220" s="23"/>
      <c r="E220" s="104" t="s">
        <v>200</v>
      </c>
      <c r="F220" s="104" t="s">
        <v>187</v>
      </c>
      <c r="G220" s="148" t="s">
        <v>356</v>
      </c>
      <c r="H220" s="148">
        <v>410</v>
      </c>
      <c r="I220" s="172">
        <v>143349.63</v>
      </c>
      <c r="J220" s="172">
        <v>0</v>
      </c>
      <c r="K220" s="172">
        <v>0</v>
      </c>
      <c r="L220" s="173"/>
    </row>
    <row r="221" spans="1:12" ht="27" customHeight="1" x14ac:dyDescent="0.2">
      <c r="A221" s="1"/>
      <c r="B221" s="12"/>
      <c r="C221" s="25" t="s">
        <v>147</v>
      </c>
      <c r="D221" s="23"/>
      <c r="E221" s="104" t="s">
        <v>200</v>
      </c>
      <c r="F221" s="104" t="s">
        <v>187</v>
      </c>
      <c r="G221" s="148" t="s">
        <v>357</v>
      </c>
      <c r="H221" s="148"/>
      <c r="I221" s="172">
        <f>I222</f>
        <v>6368.5</v>
      </c>
      <c r="J221" s="172">
        <f>J222</f>
        <v>0</v>
      </c>
      <c r="K221" s="172">
        <f>K222</f>
        <v>0</v>
      </c>
    </row>
    <row r="222" spans="1:12" ht="19.5" customHeight="1" x14ac:dyDescent="0.2">
      <c r="A222" s="1"/>
      <c r="B222" s="12"/>
      <c r="C222" s="25" t="s">
        <v>144</v>
      </c>
      <c r="D222" s="23"/>
      <c r="E222" s="104" t="s">
        <v>200</v>
      </c>
      <c r="F222" s="104" t="s">
        <v>187</v>
      </c>
      <c r="G222" s="148" t="s">
        <v>357</v>
      </c>
      <c r="H222" s="148">
        <v>410</v>
      </c>
      <c r="I222" s="172">
        <v>6368.5</v>
      </c>
      <c r="J222" s="172">
        <v>0</v>
      </c>
      <c r="K222" s="172">
        <v>0</v>
      </c>
      <c r="L222" s="173"/>
    </row>
    <row r="223" spans="1:12" ht="14.25" customHeight="1" x14ac:dyDescent="0.2">
      <c r="A223" s="1"/>
      <c r="B223" s="144"/>
      <c r="C223" s="181" t="s">
        <v>337</v>
      </c>
      <c r="D223" s="20"/>
      <c r="E223" s="20" t="s">
        <v>199</v>
      </c>
      <c r="F223" s="20" t="s">
        <v>188</v>
      </c>
      <c r="G223" s="23"/>
      <c r="H223" s="96"/>
      <c r="I223" s="161">
        <f>I224</f>
        <v>158.715</v>
      </c>
      <c r="J223" s="161">
        <f>J224</f>
        <v>156.29499999999999</v>
      </c>
      <c r="K223" s="161">
        <f>K224</f>
        <v>156.29499999999999</v>
      </c>
    </row>
    <row r="224" spans="1:12" ht="19.5" customHeight="1" x14ac:dyDescent="0.2">
      <c r="A224" s="1"/>
      <c r="B224" s="144"/>
      <c r="C224" s="19" t="s">
        <v>25</v>
      </c>
      <c r="D224" s="20"/>
      <c r="E224" s="20" t="s">
        <v>199</v>
      </c>
      <c r="F224" s="20" t="s">
        <v>187</v>
      </c>
      <c r="G224" s="20"/>
      <c r="H224" s="20"/>
      <c r="I224" s="161">
        <f t="shared" ref="I224:K228" si="33">I225</f>
        <v>158.715</v>
      </c>
      <c r="J224" s="161">
        <f t="shared" si="33"/>
        <v>156.29499999999999</v>
      </c>
      <c r="K224" s="161">
        <f t="shared" si="33"/>
        <v>156.29499999999999</v>
      </c>
    </row>
    <row r="225" spans="1:11" ht="37.5" customHeight="1" x14ac:dyDescent="0.2">
      <c r="A225" s="1"/>
      <c r="B225" s="144"/>
      <c r="C225" s="19" t="s">
        <v>78</v>
      </c>
      <c r="D225" s="23"/>
      <c r="E225" s="20" t="s">
        <v>199</v>
      </c>
      <c r="F225" s="20" t="s">
        <v>187</v>
      </c>
      <c r="G225" s="20" t="s">
        <v>31</v>
      </c>
      <c r="H225" s="20"/>
      <c r="I225" s="161">
        <f t="shared" si="33"/>
        <v>158.715</v>
      </c>
      <c r="J225" s="161">
        <f t="shared" si="33"/>
        <v>156.29499999999999</v>
      </c>
      <c r="K225" s="161">
        <f t="shared" si="33"/>
        <v>156.29499999999999</v>
      </c>
    </row>
    <row r="226" spans="1:11" ht="19.5" customHeight="1" x14ac:dyDescent="0.2">
      <c r="A226" s="1"/>
      <c r="B226" s="144"/>
      <c r="C226" s="34" t="s">
        <v>45</v>
      </c>
      <c r="D226" s="23"/>
      <c r="E226" s="23" t="s">
        <v>199</v>
      </c>
      <c r="F226" s="23" t="s">
        <v>187</v>
      </c>
      <c r="G226" s="23" t="s">
        <v>41</v>
      </c>
      <c r="H226" s="24"/>
      <c r="I226" s="162">
        <f t="shared" si="33"/>
        <v>158.715</v>
      </c>
      <c r="J226" s="162">
        <f t="shared" si="33"/>
        <v>156.29499999999999</v>
      </c>
      <c r="K226" s="162">
        <f t="shared" si="33"/>
        <v>156.29499999999999</v>
      </c>
    </row>
    <row r="227" spans="1:11" ht="19.5" customHeight="1" x14ac:dyDescent="0.2">
      <c r="A227" s="1"/>
      <c r="B227" s="144"/>
      <c r="C227" s="34" t="s">
        <v>45</v>
      </c>
      <c r="D227" s="23"/>
      <c r="E227" s="23" t="s">
        <v>199</v>
      </c>
      <c r="F227" s="23" t="s">
        <v>187</v>
      </c>
      <c r="G227" s="23" t="s">
        <v>48</v>
      </c>
      <c r="H227" s="24"/>
      <c r="I227" s="162">
        <f t="shared" si="33"/>
        <v>158.715</v>
      </c>
      <c r="J227" s="162">
        <f t="shared" si="33"/>
        <v>156.29499999999999</v>
      </c>
      <c r="K227" s="162">
        <f t="shared" si="33"/>
        <v>156.29499999999999</v>
      </c>
    </row>
    <row r="228" spans="1:11" ht="19.5" customHeight="1" x14ac:dyDescent="0.2">
      <c r="A228" s="1"/>
      <c r="B228" s="144"/>
      <c r="C228" s="33" t="s">
        <v>99</v>
      </c>
      <c r="D228" s="20"/>
      <c r="E228" s="23" t="s">
        <v>199</v>
      </c>
      <c r="F228" s="23" t="s">
        <v>187</v>
      </c>
      <c r="G228" s="42" t="s">
        <v>52</v>
      </c>
      <c r="H228" s="23"/>
      <c r="I228" s="162">
        <f t="shared" si="33"/>
        <v>158.715</v>
      </c>
      <c r="J228" s="162">
        <f t="shared" si="33"/>
        <v>156.29499999999999</v>
      </c>
      <c r="K228" s="162">
        <f t="shared" si="33"/>
        <v>156.29499999999999</v>
      </c>
    </row>
    <row r="229" spans="1:11" ht="30" customHeight="1" thickBot="1" x14ac:dyDescent="0.25">
      <c r="A229" s="1"/>
      <c r="B229" s="144"/>
      <c r="C229" s="141" t="s">
        <v>140</v>
      </c>
      <c r="D229" s="20"/>
      <c r="E229" s="23" t="s">
        <v>199</v>
      </c>
      <c r="F229" s="23" t="s">
        <v>187</v>
      </c>
      <c r="G229" s="42" t="s">
        <v>52</v>
      </c>
      <c r="H229" s="23" t="s">
        <v>71</v>
      </c>
      <c r="I229" s="162">
        <v>158.715</v>
      </c>
      <c r="J229" s="162">
        <v>156.29499999999999</v>
      </c>
      <c r="K229" s="162">
        <v>156.29499999999999</v>
      </c>
    </row>
    <row r="230" spans="1:11" ht="13.5" customHeight="1" x14ac:dyDescent="0.2">
      <c r="A230" s="1"/>
      <c r="B230" s="212"/>
      <c r="C230" s="181" t="s">
        <v>343</v>
      </c>
      <c r="D230" s="20"/>
      <c r="E230" s="20" t="s">
        <v>191</v>
      </c>
      <c r="F230" s="20" t="s">
        <v>188</v>
      </c>
      <c r="G230" s="20"/>
      <c r="H230" s="20"/>
      <c r="I230" s="161">
        <f>I237</f>
        <v>235</v>
      </c>
      <c r="J230" s="161">
        <f>J237+J232</f>
        <v>4718.9534899999999</v>
      </c>
      <c r="K230" s="161">
        <f>K231+K237</f>
        <v>235</v>
      </c>
    </row>
    <row r="231" spans="1:11" ht="19.5" customHeight="1" x14ac:dyDescent="0.2">
      <c r="A231" s="1"/>
      <c r="B231" s="212"/>
      <c r="C231" s="19" t="s">
        <v>327</v>
      </c>
      <c r="D231" s="20"/>
      <c r="E231" s="23" t="s">
        <v>191</v>
      </c>
      <c r="F231" s="23" t="s">
        <v>193</v>
      </c>
      <c r="G231" s="20"/>
      <c r="H231" s="20"/>
      <c r="I231" s="161">
        <f>I235</f>
        <v>0</v>
      </c>
      <c r="J231" s="161">
        <f>J235</f>
        <v>4483.9534899999999</v>
      </c>
      <c r="K231" s="161">
        <f>K235</f>
        <v>0</v>
      </c>
    </row>
    <row r="232" spans="1:11" ht="51.75" customHeight="1" x14ac:dyDescent="0.2">
      <c r="A232" s="1"/>
      <c r="B232" s="212"/>
      <c r="C232" s="19" t="s">
        <v>398</v>
      </c>
      <c r="D232" s="20"/>
      <c r="E232" s="23" t="s">
        <v>191</v>
      </c>
      <c r="F232" s="23" t="s">
        <v>193</v>
      </c>
      <c r="G232" s="23" t="s">
        <v>328</v>
      </c>
      <c r="H232" s="20"/>
      <c r="I232" s="161">
        <f t="shared" ref="I232:K234" si="34">I233</f>
        <v>0</v>
      </c>
      <c r="J232" s="161">
        <f t="shared" si="34"/>
        <v>4483.9534899999999</v>
      </c>
      <c r="K232" s="161">
        <f t="shared" si="34"/>
        <v>0</v>
      </c>
    </row>
    <row r="233" spans="1:11" ht="19.5" customHeight="1" x14ac:dyDescent="0.2">
      <c r="A233" s="1"/>
      <c r="B233" s="212"/>
      <c r="C233" s="33" t="s">
        <v>352</v>
      </c>
      <c r="D233" s="20"/>
      <c r="E233" s="23" t="s">
        <v>191</v>
      </c>
      <c r="F233" s="23" t="s">
        <v>193</v>
      </c>
      <c r="G233" s="148" t="s">
        <v>394</v>
      </c>
      <c r="H233" s="20"/>
      <c r="I233" s="162">
        <f t="shared" si="34"/>
        <v>0</v>
      </c>
      <c r="J233" s="162">
        <f t="shared" si="34"/>
        <v>4483.9534899999999</v>
      </c>
      <c r="K233" s="162">
        <f t="shared" si="34"/>
        <v>0</v>
      </c>
    </row>
    <row r="234" spans="1:11" ht="25.5" customHeight="1" x14ac:dyDescent="0.2">
      <c r="A234" s="1"/>
      <c r="B234" s="212"/>
      <c r="C234" s="34" t="s">
        <v>393</v>
      </c>
      <c r="D234" s="20"/>
      <c r="E234" s="23" t="s">
        <v>191</v>
      </c>
      <c r="F234" s="23" t="s">
        <v>193</v>
      </c>
      <c r="G234" s="148" t="s">
        <v>395</v>
      </c>
      <c r="H234" s="20"/>
      <c r="I234" s="162">
        <f t="shared" si="34"/>
        <v>0</v>
      </c>
      <c r="J234" s="162">
        <f t="shared" si="34"/>
        <v>4483.9534899999999</v>
      </c>
      <c r="K234" s="162">
        <f t="shared" si="34"/>
        <v>0</v>
      </c>
    </row>
    <row r="235" spans="1:11" ht="36.75" customHeight="1" x14ac:dyDescent="0.2">
      <c r="A235" s="1"/>
      <c r="B235" s="212"/>
      <c r="C235" s="33" t="s">
        <v>397</v>
      </c>
      <c r="D235" s="20"/>
      <c r="E235" s="23" t="s">
        <v>191</v>
      </c>
      <c r="F235" s="23" t="s">
        <v>193</v>
      </c>
      <c r="G235" s="148" t="s">
        <v>396</v>
      </c>
      <c r="H235" s="20"/>
      <c r="I235" s="162">
        <f t="shared" ref="I235:K235" si="35">I236</f>
        <v>0</v>
      </c>
      <c r="J235" s="162">
        <f t="shared" si="35"/>
        <v>4483.9534899999999</v>
      </c>
      <c r="K235" s="162">
        <f t="shared" si="35"/>
        <v>0</v>
      </c>
    </row>
    <row r="236" spans="1:11" ht="36.75" customHeight="1" x14ac:dyDescent="0.2">
      <c r="A236" s="1"/>
      <c r="B236" s="212"/>
      <c r="C236" s="25" t="s">
        <v>67</v>
      </c>
      <c r="D236" s="20"/>
      <c r="E236" s="23" t="s">
        <v>191</v>
      </c>
      <c r="F236" s="23" t="s">
        <v>193</v>
      </c>
      <c r="G236" s="148" t="s">
        <v>396</v>
      </c>
      <c r="H236" s="23" t="s">
        <v>70</v>
      </c>
      <c r="I236" s="162">
        <v>0</v>
      </c>
      <c r="J236" s="162">
        <v>4483.9534899999999</v>
      </c>
      <c r="K236" s="162">
        <v>0</v>
      </c>
    </row>
    <row r="237" spans="1:11" ht="28.5" customHeight="1" x14ac:dyDescent="0.2">
      <c r="A237" s="1"/>
      <c r="B237" s="212"/>
      <c r="C237" s="19" t="s">
        <v>27</v>
      </c>
      <c r="D237" s="23"/>
      <c r="E237" s="20" t="s">
        <v>191</v>
      </c>
      <c r="F237" s="20" t="s">
        <v>198</v>
      </c>
      <c r="G237" s="20"/>
      <c r="H237" s="20"/>
      <c r="I237" s="161">
        <f>I238</f>
        <v>235</v>
      </c>
      <c r="J237" s="161">
        <f t="shared" ref="J237:K240" si="36">J238</f>
        <v>235</v>
      </c>
      <c r="K237" s="161">
        <f t="shared" si="36"/>
        <v>235</v>
      </c>
    </row>
    <row r="238" spans="1:11" ht="48.75" customHeight="1" x14ac:dyDescent="0.2">
      <c r="A238" s="1"/>
      <c r="B238" s="212"/>
      <c r="C238" s="19" t="s">
        <v>78</v>
      </c>
      <c r="D238" s="23"/>
      <c r="E238" s="20" t="s">
        <v>191</v>
      </c>
      <c r="F238" s="20" t="s">
        <v>198</v>
      </c>
      <c r="G238" s="20" t="s">
        <v>31</v>
      </c>
      <c r="H238" s="36"/>
      <c r="I238" s="161">
        <f>I239</f>
        <v>235</v>
      </c>
      <c r="J238" s="161">
        <f t="shared" si="36"/>
        <v>235</v>
      </c>
      <c r="K238" s="161">
        <f t="shared" si="36"/>
        <v>235</v>
      </c>
    </row>
    <row r="239" spans="1:11" ht="15" x14ac:dyDescent="0.2">
      <c r="A239" s="1"/>
      <c r="B239" s="212"/>
      <c r="C239" s="34" t="s">
        <v>45</v>
      </c>
      <c r="D239" s="23"/>
      <c r="E239" s="23" t="s">
        <v>191</v>
      </c>
      <c r="F239" s="23" t="s">
        <v>198</v>
      </c>
      <c r="G239" s="23" t="s">
        <v>41</v>
      </c>
      <c r="H239" s="23"/>
      <c r="I239" s="162">
        <f>I240</f>
        <v>235</v>
      </c>
      <c r="J239" s="162">
        <f t="shared" si="36"/>
        <v>235</v>
      </c>
      <c r="K239" s="162">
        <f t="shared" si="36"/>
        <v>235</v>
      </c>
    </row>
    <row r="240" spans="1:11" ht="15" x14ac:dyDescent="0.2">
      <c r="A240" s="1"/>
      <c r="B240" s="212"/>
      <c r="C240" s="34" t="s">
        <v>45</v>
      </c>
      <c r="D240" s="23"/>
      <c r="E240" s="23" t="s">
        <v>191</v>
      </c>
      <c r="F240" s="23" t="s">
        <v>198</v>
      </c>
      <c r="G240" s="23" t="s">
        <v>48</v>
      </c>
      <c r="H240" s="23"/>
      <c r="I240" s="162">
        <f>I241</f>
        <v>235</v>
      </c>
      <c r="J240" s="162">
        <f t="shared" si="36"/>
        <v>235</v>
      </c>
      <c r="K240" s="162">
        <f t="shared" si="36"/>
        <v>235</v>
      </c>
    </row>
    <row r="241" spans="1:14" ht="38.25" x14ac:dyDescent="0.2">
      <c r="A241" s="1"/>
      <c r="B241" s="212"/>
      <c r="C241" s="33" t="s">
        <v>100</v>
      </c>
      <c r="D241" s="23"/>
      <c r="E241" s="23" t="s">
        <v>191</v>
      </c>
      <c r="F241" s="23" t="s">
        <v>198</v>
      </c>
      <c r="G241" s="23" t="s">
        <v>159</v>
      </c>
      <c r="H241" s="23"/>
      <c r="I241" s="162">
        <f>I242+I243</f>
        <v>235</v>
      </c>
      <c r="J241" s="162">
        <f>J242+J243</f>
        <v>235</v>
      </c>
      <c r="K241" s="162">
        <f>K242+K243</f>
        <v>235</v>
      </c>
    </row>
    <row r="242" spans="1:14" ht="38.25" x14ac:dyDescent="0.2">
      <c r="A242" s="1"/>
      <c r="B242" s="212"/>
      <c r="C242" s="25" t="s">
        <v>67</v>
      </c>
      <c r="D242" s="23"/>
      <c r="E242" s="23" t="s">
        <v>191</v>
      </c>
      <c r="F242" s="23" t="s">
        <v>198</v>
      </c>
      <c r="G242" s="23" t="s">
        <v>159</v>
      </c>
      <c r="H242" s="23" t="s">
        <v>70</v>
      </c>
      <c r="I242" s="162">
        <v>234</v>
      </c>
      <c r="J242" s="162">
        <v>234</v>
      </c>
      <c r="K242" s="162">
        <v>234</v>
      </c>
    </row>
    <row r="243" spans="1:14" ht="18.75" customHeight="1" thickBot="1" x14ac:dyDescent="0.25">
      <c r="A243" s="1"/>
      <c r="B243" s="213"/>
      <c r="C243" s="43" t="s">
        <v>68</v>
      </c>
      <c r="D243" s="23"/>
      <c r="E243" s="23" t="s">
        <v>191</v>
      </c>
      <c r="F243" s="23" t="s">
        <v>198</v>
      </c>
      <c r="G243" s="23" t="s">
        <v>159</v>
      </c>
      <c r="H243" s="23" t="s">
        <v>72</v>
      </c>
      <c r="I243" s="162">
        <v>1</v>
      </c>
      <c r="J243" s="162">
        <v>1</v>
      </c>
      <c r="K243" s="162">
        <v>1</v>
      </c>
    </row>
    <row r="244" spans="1:14" ht="63.75" customHeight="1" thickBot="1" x14ac:dyDescent="0.25">
      <c r="A244" s="1"/>
      <c r="B244" s="77">
        <v>2</v>
      </c>
      <c r="C244" s="103" t="s">
        <v>112</v>
      </c>
      <c r="D244" s="60" t="s">
        <v>117</v>
      </c>
      <c r="E244" s="56"/>
      <c r="F244" s="56"/>
      <c r="G244" s="57"/>
      <c r="H244" s="47"/>
      <c r="I244" s="160">
        <f>I245</f>
        <v>3353.8890000000001</v>
      </c>
      <c r="J244" s="160">
        <f>J245</f>
        <v>3353.8890000000001</v>
      </c>
      <c r="K244" s="160">
        <f>K245</f>
        <v>3353.8890000000001</v>
      </c>
      <c r="L244" s="173"/>
    </row>
    <row r="245" spans="1:14" ht="18.75" customHeight="1" x14ac:dyDescent="0.2">
      <c r="A245" s="1"/>
      <c r="B245" s="76"/>
      <c r="C245" s="64" t="s">
        <v>119</v>
      </c>
      <c r="D245" s="11"/>
      <c r="E245" s="20" t="s">
        <v>187</v>
      </c>
      <c r="F245" s="20" t="s">
        <v>188</v>
      </c>
      <c r="G245" s="21"/>
      <c r="H245" s="11"/>
      <c r="I245" s="161">
        <f>I253+I246</f>
        <v>3353.8890000000001</v>
      </c>
      <c r="J245" s="161">
        <f>J253+J247</f>
        <v>3353.8890000000001</v>
      </c>
      <c r="K245" s="161">
        <f>K246+K252</f>
        <v>3353.8890000000001</v>
      </c>
      <c r="L245" s="142"/>
      <c r="M245" s="142"/>
      <c r="N245" s="142"/>
    </row>
    <row r="246" spans="1:14" ht="46.5" customHeight="1" x14ac:dyDescent="0.2">
      <c r="A246" s="1"/>
      <c r="B246" s="76"/>
      <c r="C246" s="111" t="s">
        <v>221</v>
      </c>
      <c r="D246" s="112"/>
      <c r="E246" s="20" t="s">
        <v>187</v>
      </c>
      <c r="F246" s="20" t="s">
        <v>193</v>
      </c>
      <c r="G246" s="112"/>
      <c r="H246" s="112"/>
      <c r="I246" s="191">
        <f t="shared" ref="I246:K249" si="37">I247</f>
        <v>2298.7890000000002</v>
      </c>
      <c r="J246" s="161">
        <f t="shared" si="37"/>
        <v>2298.7890000000002</v>
      </c>
      <c r="K246" s="161">
        <f t="shared" si="37"/>
        <v>2298.7890000000002</v>
      </c>
    </row>
    <row r="247" spans="1:14" ht="52.5" customHeight="1" x14ac:dyDescent="0.2">
      <c r="A247" s="1"/>
      <c r="B247" s="76"/>
      <c r="C247" s="113" t="s">
        <v>9</v>
      </c>
      <c r="D247" s="114"/>
      <c r="E247" s="20" t="s">
        <v>187</v>
      </c>
      <c r="F247" s="20" t="s">
        <v>193</v>
      </c>
      <c r="G247" s="114" t="s">
        <v>30</v>
      </c>
      <c r="H247" s="114"/>
      <c r="I247" s="191">
        <f t="shared" si="37"/>
        <v>2298.7890000000002</v>
      </c>
      <c r="J247" s="161">
        <f t="shared" si="37"/>
        <v>2298.7890000000002</v>
      </c>
      <c r="K247" s="161">
        <f t="shared" si="37"/>
        <v>2298.7890000000002</v>
      </c>
    </row>
    <row r="248" spans="1:14" ht="28.5" customHeight="1" x14ac:dyDescent="0.2">
      <c r="A248" s="1"/>
      <c r="B248" s="76"/>
      <c r="C248" s="115" t="s">
        <v>222</v>
      </c>
      <c r="D248" s="116"/>
      <c r="E248" s="23" t="s">
        <v>187</v>
      </c>
      <c r="F248" s="23" t="s">
        <v>193</v>
      </c>
      <c r="G248" s="118" t="s">
        <v>223</v>
      </c>
      <c r="H248" s="116"/>
      <c r="I248" s="172">
        <f t="shared" si="37"/>
        <v>2298.7890000000002</v>
      </c>
      <c r="J248" s="162">
        <f t="shared" si="37"/>
        <v>2298.7890000000002</v>
      </c>
      <c r="K248" s="162">
        <f t="shared" si="37"/>
        <v>2298.7890000000002</v>
      </c>
    </row>
    <row r="249" spans="1:14" ht="19.5" customHeight="1" x14ac:dyDescent="0.2">
      <c r="A249" s="1"/>
      <c r="B249" s="76"/>
      <c r="C249" s="117" t="s">
        <v>224</v>
      </c>
      <c r="D249" s="114"/>
      <c r="E249" s="23" t="s">
        <v>187</v>
      </c>
      <c r="F249" s="23" t="s">
        <v>193</v>
      </c>
      <c r="G249" s="118" t="s">
        <v>225</v>
      </c>
      <c r="H249" s="114"/>
      <c r="I249" s="172">
        <f t="shared" si="37"/>
        <v>2298.7890000000002</v>
      </c>
      <c r="J249" s="162">
        <f t="shared" si="37"/>
        <v>2298.7890000000002</v>
      </c>
      <c r="K249" s="162">
        <f t="shared" si="37"/>
        <v>2298.7890000000002</v>
      </c>
    </row>
    <row r="250" spans="1:14" ht="29.25" customHeight="1" x14ac:dyDescent="0.2">
      <c r="A250" s="1"/>
      <c r="B250" s="76"/>
      <c r="C250" s="117" t="s">
        <v>222</v>
      </c>
      <c r="D250" s="118"/>
      <c r="E250" s="23" t="s">
        <v>187</v>
      </c>
      <c r="F250" s="23" t="s">
        <v>193</v>
      </c>
      <c r="G250" s="118" t="s">
        <v>226</v>
      </c>
      <c r="H250" s="114"/>
      <c r="I250" s="172">
        <f>I251</f>
        <v>2298.7890000000002</v>
      </c>
      <c r="J250" s="162">
        <f>J251</f>
        <v>2298.7890000000002</v>
      </c>
      <c r="K250" s="162">
        <f>K251</f>
        <v>2298.7890000000002</v>
      </c>
    </row>
    <row r="251" spans="1:14" ht="30.75" customHeight="1" x14ac:dyDescent="0.2">
      <c r="A251" s="1"/>
      <c r="B251" s="76"/>
      <c r="C251" s="119" t="s">
        <v>228</v>
      </c>
      <c r="D251" s="118"/>
      <c r="E251" s="23" t="s">
        <v>187</v>
      </c>
      <c r="F251" s="23" t="s">
        <v>193</v>
      </c>
      <c r="G251" s="118" t="s">
        <v>226</v>
      </c>
      <c r="H251" s="118">
        <v>120</v>
      </c>
      <c r="I251" s="172">
        <v>2298.7890000000002</v>
      </c>
      <c r="J251" s="162">
        <v>2298.7890000000002</v>
      </c>
      <c r="K251" s="162">
        <v>2298.7890000000002</v>
      </c>
    </row>
    <row r="252" spans="1:14" ht="48" customHeight="1" x14ac:dyDescent="0.2">
      <c r="A252" s="1"/>
      <c r="B252" s="76"/>
      <c r="C252" s="19" t="s">
        <v>387</v>
      </c>
      <c r="D252" s="11"/>
      <c r="E252" s="20" t="s">
        <v>187</v>
      </c>
      <c r="F252" s="20" t="s">
        <v>194</v>
      </c>
      <c r="G252" s="21"/>
      <c r="H252" s="11"/>
      <c r="I252" s="161">
        <f>I253</f>
        <v>1055.0999999999999</v>
      </c>
      <c r="J252" s="161">
        <f>J253</f>
        <v>1055.0999999999999</v>
      </c>
      <c r="K252" s="161">
        <f>K253</f>
        <v>1055.0999999999999</v>
      </c>
    </row>
    <row r="253" spans="1:14" ht="52.5" customHeight="1" x14ac:dyDescent="0.2">
      <c r="A253" s="1"/>
      <c r="B253" s="76"/>
      <c r="C253" s="199" t="s">
        <v>385</v>
      </c>
      <c r="D253" s="11"/>
      <c r="E253" s="20" t="s">
        <v>187</v>
      </c>
      <c r="F253" s="20" t="s">
        <v>194</v>
      </c>
      <c r="G253" s="22" t="s">
        <v>30</v>
      </c>
      <c r="H253" s="11"/>
      <c r="I253" s="161">
        <f>I254</f>
        <v>1055.0999999999999</v>
      </c>
      <c r="J253" s="161">
        <f t="shared" ref="J253:K255" si="38">J254</f>
        <v>1055.0999999999999</v>
      </c>
      <c r="K253" s="161">
        <f t="shared" si="38"/>
        <v>1055.0999999999999</v>
      </c>
    </row>
    <row r="254" spans="1:14" ht="54.75" customHeight="1" x14ac:dyDescent="0.2">
      <c r="A254" s="1"/>
      <c r="B254" s="76"/>
      <c r="C254" s="34" t="s">
        <v>75</v>
      </c>
      <c r="D254" s="23"/>
      <c r="E254" s="23" t="s">
        <v>187</v>
      </c>
      <c r="F254" s="23" t="s">
        <v>194</v>
      </c>
      <c r="G254" s="23" t="s">
        <v>46</v>
      </c>
      <c r="H254" s="24"/>
      <c r="I254" s="162">
        <f>I255</f>
        <v>1055.0999999999999</v>
      </c>
      <c r="J254" s="162">
        <f t="shared" si="38"/>
        <v>1055.0999999999999</v>
      </c>
      <c r="K254" s="162">
        <f t="shared" si="38"/>
        <v>1055.0999999999999</v>
      </c>
    </row>
    <row r="255" spans="1:14" ht="16.5" customHeight="1" x14ac:dyDescent="0.2">
      <c r="A255" s="1"/>
      <c r="B255" s="76"/>
      <c r="C255" s="34" t="s">
        <v>45</v>
      </c>
      <c r="D255" s="23"/>
      <c r="E255" s="23" t="s">
        <v>187</v>
      </c>
      <c r="F255" s="23" t="s">
        <v>194</v>
      </c>
      <c r="G255" s="23" t="s">
        <v>47</v>
      </c>
      <c r="H255" s="24"/>
      <c r="I255" s="162">
        <f>I256</f>
        <v>1055.0999999999999</v>
      </c>
      <c r="J255" s="162">
        <f t="shared" si="38"/>
        <v>1055.0999999999999</v>
      </c>
      <c r="K255" s="162">
        <f t="shared" si="38"/>
        <v>1055.0999999999999</v>
      </c>
    </row>
    <row r="256" spans="1:14" ht="22.5" customHeight="1" x14ac:dyDescent="0.2">
      <c r="A256" s="1"/>
      <c r="B256" s="97"/>
      <c r="C256" s="26" t="s">
        <v>107</v>
      </c>
      <c r="D256" s="11"/>
      <c r="E256" s="23" t="s">
        <v>187</v>
      </c>
      <c r="F256" s="23" t="s">
        <v>194</v>
      </c>
      <c r="G256" s="21" t="s">
        <v>53</v>
      </c>
      <c r="H256" s="24"/>
      <c r="I256" s="162">
        <f>I257+I258</f>
        <v>1055.0999999999999</v>
      </c>
      <c r="J256" s="162">
        <f>J257+J258</f>
        <v>1055.0999999999999</v>
      </c>
      <c r="K256" s="162">
        <f>K257+K258</f>
        <v>1055.0999999999999</v>
      </c>
    </row>
    <row r="257" spans="1:12" ht="25.5" customHeight="1" x14ac:dyDescent="0.2">
      <c r="A257" s="1"/>
      <c r="B257" s="97"/>
      <c r="C257" s="28" t="s">
        <v>66</v>
      </c>
      <c r="D257" s="24"/>
      <c r="E257" s="23" t="s">
        <v>187</v>
      </c>
      <c r="F257" s="23" t="s">
        <v>194</v>
      </c>
      <c r="G257" s="21" t="s">
        <v>53</v>
      </c>
      <c r="H257" s="24">
        <v>120</v>
      </c>
      <c r="I257" s="162">
        <v>505.1</v>
      </c>
      <c r="J257" s="162">
        <v>505.1</v>
      </c>
      <c r="K257" s="162">
        <v>505.1</v>
      </c>
    </row>
    <row r="258" spans="1:12" ht="24" customHeight="1" x14ac:dyDescent="0.2">
      <c r="A258" s="1"/>
      <c r="B258" s="183"/>
      <c r="C258" s="26" t="s">
        <v>67</v>
      </c>
      <c r="D258" s="11"/>
      <c r="E258" s="23" t="s">
        <v>187</v>
      </c>
      <c r="F258" s="23" t="s">
        <v>194</v>
      </c>
      <c r="G258" s="21" t="s">
        <v>53</v>
      </c>
      <c r="H258" s="24">
        <v>240</v>
      </c>
      <c r="I258" s="162">
        <v>550</v>
      </c>
      <c r="J258" s="162">
        <v>550</v>
      </c>
      <c r="K258" s="162">
        <v>550</v>
      </c>
    </row>
    <row r="259" spans="1:12" x14ac:dyDescent="0.2">
      <c r="A259" s="1"/>
      <c r="B259" s="1"/>
      <c r="C259" s="1"/>
      <c r="D259" s="1"/>
      <c r="E259" s="1"/>
      <c r="F259" s="1"/>
      <c r="G259" s="1"/>
      <c r="H259" s="1"/>
      <c r="I259" s="173"/>
      <c r="J259" s="173"/>
      <c r="K259" s="173"/>
      <c r="L259" s="173"/>
    </row>
    <row r="260" spans="1:1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6"/>
      <c r="D310" s="17"/>
      <c r="E310" s="15"/>
      <c r="F310" s="15"/>
      <c r="G310" s="15"/>
      <c r="H310" s="15"/>
      <c r="I310" s="15"/>
      <c r="J310" s="15"/>
      <c r="K310" s="15"/>
    </row>
    <row r="311" spans="1:11" x14ac:dyDescent="0.2">
      <c r="A311" s="1"/>
      <c r="B311" s="1"/>
      <c r="C311" s="16"/>
      <c r="D311" s="17"/>
      <c r="E311" s="15"/>
      <c r="F311" s="15"/>
      <c r="G311" s="15"/>
      <c r="H311" s="15"/>
      <c r="I311" s="15"/>
      <c r="J311" s="15"/>
      <c r="K311" s="15"/>
    </row>
  </sheetData>
  <mergeCells count="17">
    <mergeCell ref="H7:I7"/>
    <mergeCell ref="J7:K7"/>
    <mergeCell ref="H8:I8"/>
    <mergeCell ref="J8:K8"/>
    <mergeCell ref="I10:K10"/>
    <mergeCell ref="C13:H13"/>
    <mergeCell ref="B14:K15"/>
    <mergeCell ref="B230:B243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31496062992125984" right="0.31496062992125984" top="0.74803149606299213" bottom="0.74803149606299213" header="0.31496062992125984" footer="0.31496062992125984"/>
  <pageSetup paperSize="9" scale="6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2024-04-18T10:59:41Z</cp:lastPrinted>
  <dcterms:created xsi:type="dcterms:W3CDTF">2013-10-22T09:40:36Z</dcterms:created>
  <dcterms:modified xsi:type="dcterms:W3CDTF">2024-04-22T09:26:21Z</dcterms:modified>
</cp:coreProperties>
</file>