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РАЗРАБОТКА БЮДЖЕТА 2021-2023\ПРОЕКТ\ПРОЕКТ ПРОВЕРЕННЫЙ\ПРОЕКТ с ГЛ ПОС\ПОСЛЕДНИЙ\"/>
    </mc:Choice>
  </mc:AlternateContent>
  <bookViews>
    <workbookView minimized="1" xWindow="945" yWindow="3495" windowWidth="14940" windowHeight="5490"/>
  </bookViews>
  <sheets>
    <sheet name="Вед.структ 2021-2023" sheetId="4" r:id="rId1"/>
  </sheets>
  <definedNames>
    <definedName name="_xlnm._FilterDatabase" localSheetId="0" hidden="1">'Вед.структ 2021-2023'!$A$14:$O$196</definedName>
    <definedName name="_xlnm.Print_Area" localSheetId="0">'Вед.структ 2021-2023'!$A$1:$K$196</definedName>
  </definedNames>
  <calcPr calcId="162913"/>
</workbook>
</file>

<file path=xl/calcChain.xml><?xml version="1.0" encoding="utf-8"?>
<calcChain xmlns="http://schemas.openxmlformats.org/spreadsheetml/2006/main">
  <c r="K187" i="4" l="1"/>
  <c r="K186" i="4" s="1"/>
  <c r="K185" i="4" s="1"/>
  <c r="K184" i="4" s="1"/>
  <c r="K183" i="4" s="1"/>
  <c r="K188" i="4"/>
  <c r="J187" i="4"/>
  <c r="J186" i="4" s="1"/>
  <c r="J185" i="4" s="1"/>
  <c r="J184" i="4" s="1"/>
  <c r="J183" i="4" s="1"/>
  <c r="J188" i="4"/>
  <c r="I188" i="4"/>
  <c r="I187" i="4" s="1"/>
  <c r="I186" i="4" s="1"/>
  <c r="I185" i="4" s="1"/>
  <c r="I184" i="4" s="1"/>
  <c r="I183" i="4" l="1"/>
  <c r="I78" i="4"/>
  <c r="I81" i="4"/>
  <c r="K78" i="4"/>
  <c r="J78" i="4"/>
  <c r="K81" i="4"/>
  <c r="J81" i="4"/>
  <c r="K144" i="4" l="1"/>
  <c r="K143" i="4"/>
  <c r="K142" i="4" s="1"/>
  <c r="J144" i="4"/>
  <c r="J143" i="4"/>
  <c r="J142" i="4" s="1"/>
  <c r="I144" i="4"/>
  <c r="I143" i="4"/>
  <c r="I142" i="4" s="1"/>
  <c r="J49" i="4" l="1"/>
  <c r="K49" i="4"/>
  <c r="K194" i="4"/>
  <c r="K193" i="4" s="1"/>
  <c r="K192" i="4" s="1"/>
  <c r="K191" i="4" s="1"/>
  <c r="K190" i="4" s="1"/>
  <c r="K182" i="4" s="1"/>
  <c r="K181" i="4" s="1"/>
  <c r="K178" i="4"/>
  <c r="K177" i="4" s="1"/>
  <c r="K176" i="4" s="1"/>
  <c r="K175" i="4" s="1"/>
  <c r="K174" i="4" s="1"/>
  <c r="K173" i="4" s="1"/>
  <c r="K170" i="4"/>
  <c r="K168" i="4"/>
  <c r="K167" i="4"/>
  <c r="K166" i="4" s="1"/>
  <c r="K164" i="4"/>
  <c r="K162" i="4"/>
  <c r="K158" i="4"/>
  <c r="K151" i="4"/>
  <c r="K150" i="4" s="1"/>
  <c r="K149" i="4" s="1"/>
  <c r="K148" i="4" s="1"/>
  <c r="K147" i="4" s="1"/>
  <c r="K146" i="4" s="1"/>
  <c r="K140" i="4"/>
  <c r="K139" i="4" s="1"/>
  <c r="K138" i="4"/>
  <c r="K136" i="4"/>
  <c r="K135" i="4" s="1"/>
  <c r="K132" i="4"/>
  <c r="K130" i="4"/>
  <c r="K128" i="4"/>
  <c r="K127" i="4" s="1"/>
  <c r="K122" i="4"/>
  <c r="K121" i="4" s="1"/>
  <c r="K120" i="4"/>
  <c r="K119" i="4" s="1"/>
  <c r="K118" i="4" s="1"/>
  <c r="K116" i="4"/>
  <c r="K114" i="4"/>
  <c r="K107" i="4"/>
  <c r="K105" i="4"/>
  <c r="K103" i="4"/>
  <c r="K102" i="4"/>
  <c r="K101" i="4" s="1"/>
  <c r="K100" i="4" s="1"/>
  <c r="K95" i="4" s="1"/>
  <c r="K98" i="4"/>
  <c r="K97" i="4" s="1"/>
  <c r="K96" i="4" s="1"/>
  <c r="K93" i="4"/>
  <c r="K92" i="4" s="1"/>
  <c r="K91" i="4" s="1"/>
  <c r="K89" i="4"/>
  <c r="K88" i="4" s="1"/>
  <c r="K87" i="4" s="1"/>
  <c r="K85" i="4"/>
  <c r="K84" i="4" s="1"/>
  <c r="K83" i="4" s="1"/>
  <c r="K79" i="4"/>
  <c r="K77" i="4"/>
  <c r="K72" i="4"/>
  <c r="K71" i="4" s="1"/>
  <c r="K70" i="4" s="1"/>
  <c r="K69" i="4" s="1"/>
  <c r="K67" i="4"/>
  <c r="K66" i="4" s="1"/>
  <c r="K64" i="4"/>
  <c r="K63" i="4" s="1"/>
  <c r="K58" i="4"/>
  <c r="K57" i="4" s="1"/>
  <c r="K56" i="4" s="1"/>
  <c r="K55" i="4" s="1"/>
  <c r="K54" i="4" s="1"/>
  <c r="K53" i="4" s="1"/>
  <c r="K51" i="4"/>
  <c r="K47" i="4"/>
  <c r="K46" i="4"/>
  <c r="K45" i="4" s="1"/>
  <c r="K44" i="4" s="1"/>
  <c r="K43" i="4" s="1"/>
  <c r="K41" i="4"/>
  <c r="K40" i="4" s="1"/>
  <c r="K39" i="4" s="1"/>
  <c r="K38" i="4" s="1"/>
  <c r="K37" i="4" s="1"/>
  <c r="K35" i="4"/>
  <c r="K34" i="4" s="1"/>
  <c r="K33" i="4" s="1"/>
  <c r="K32" i="4" s="1"/>
  <c r="K31" i="4" s="1"/>
  <c r="K29" i="4"/>
  <c r="K28" i="4" s="1"/>
  <c r="K27" i="4" s="1"/>
  <c r="K25" i="4"/>
  <c r="K23" i="4"/>
  <c r="K19" i="4"/>
  <c r="K18" i="4" s="1"/>
  <c r="K17" i="4" s="1"/>
  <c r="K16" i="4" s="1"/>
  <c r="J194" i="4"/>
  <c r="J193" i="4" s="1"/>
  <c r="J192" i="4" s="1"/>
  <c r="J191" i="4" s="1"/>
  <c r="J178" i="4"/>
  <c r="J177" i="4" s="1"/>
  <c r="J176" i="4" s="1"/>
  <c r="J175" i="4" s="1"/>
  <c r="J174" i="4" s="1"/>
  <c r="J173" i="4" s="1"/>
  <c r="J170" i="4"/>
  <c r="J168" i="4"/>
  <c r="J167" i="4"/>
  <c r="J166" i="4" s="1"/>
  <c r="J164" i="4"/>
  <c r="J162" i="4"/>
  <c r="J158" i="4"/>
  <c r="J151" i="4"/>
  <c r="J150" i="4" s="1"/>
  <c r="J149" i="4" s="1"/>
  <c r="J148" i="4" s="1"/>
  <c r="J147" i="4" s="1"/>
  <c r="J146" i="4" s="1"/>
  <c r="J140" i="4"/>
  <c r="J139" i="4" s="1"/>
  <c r="J138" i="4"/>
  <c r="J136" i="4"/>
  <c r="J134" i="4" s="1"/>
  <c r="J132" i="4"/>
  <c r="J130" i="4"/>
  <c r="J128" i="4"/>
  <c r="J126" i="4" s="1"/>
  <c r="J125" i="4" s="1"/>
  <c r="J122" i="4"/>
  <c r="J121" i="4" s="1"/>
  <c r="J120" i="4"/>
  <c r="J119" i="4" s="1"/>
  <c r="J118" i="4" s="1"/>
  <c r="J116" i="4"/>
  <c r="J114" i="4"/>
  <c r="J107" i="4"/>
  <c r="J105" i="4"/>
  <c r="J103" i="4"/>
  <c r="J102" i="4"/>
  <c r="J101" i="4" s="1"/>
  <c r="J100" i="4" s="1"/>
  <c r="J95" i="4" s="1"/>
  <c r="J98" i="4"/>
  <c r="J97" i="4" s="1"/>
  <c r="J96" i="4" s="1"/>
  <c r="J93" i="4"/>
  <c r="J92" i="4" s="1"/>
  <c r="J91" i="4" s="1"/>
  <c r="J89" i="4"/>
  <c r="J88" i="4" s="1"/>
  <c r="J87" i="4" s="1"/>
  <c r="J85" i="4"/>
  <c r="J84" i="4" s="1"/>
  <c r="J83" i="4" s="1"/>
  <c r="J79" i="4"/>
  <c r="J77" i="4"/>
  <c r="J72" i="4"/>
  <c r="J71" i="4" s="1"/>
  <c r="J70" i="4" s="1"/>
  <c r="J69" i="4" s="1"/>
  <c r="J67" i="4"/>
  <c r="J66" i="4" s="1"/>
  <c r="J64" i="4"/>
  <c r="J63" i="4" s="1"/>
  <c r="J58" i="4"/>
  <c r="J57" i="4" s="1"/>
  <c r="J56" i="4" s="1"/>
  <c r="J55" i="4" s="1"/>
  <c r="J54" i="4" s="1"/>
  <c r="J53" i="4" s="1"/>
  <c r="J51" i="4"/>
  <c r="J47" i="4"/>
  <c r="J46" i="4"/>
  <c r="J45" i="4" s="1"/>
  <c r="J44" i="4" s="1"/>
  <c r="J43" i="4" s="1"/>
  <c r="J41" i="4"/>
  <c r="J40" i="4" s="1"/>
  <c r="J39" i="4" s="1"/>
  <c r="J38" i="4" s="1"/>
  <c r="J37" i="4" s="1"/>
  <c r="J35" i="4"/>
  <c r="J34" i="4" s="1"/>
  <c r="J33" i="4" s="1"/>
  <c r="J32" i="4" s="1"/>
  <c r="J31" i="4" s="1"/>
  <c r="J29" i="4"/>
  <c r="J28" i="4" s="1"/>
  <c r="J27" i="4" s="1"/>
  <c r="J25" i="4"/>
  <c r="J23" i="4"/>
  <c r="J19" i="4"/>
  <c r="J18" i="4" s="1"/>
  <c r="J17" i="4" s="1"/>
  <c r="J16" i="4" s="1"/>
  <c r="I132" i="4"/>
  <c r="I138" i="4"/>
  <c r="J15" i="4" l="1"/>
  <c r="J14" i="4" s="1"/>
  <c r="K15" i="4"/>
  <c r="J190" i="4"/>
  <c r="J182" i="4"/>
  <c r="J181" i="4" s="1"/>
  <c r="K14" i="4"/>
  <c r="J124" i="4"/>
  <c r="K113" i="4"/>
  <c r="K112" i="4" s="1"/>
  <c r="K111" i="4" s="1"/>
  <c r="K110" i="4" s="1"/>
  <c r="K157" i="4"/>
  <c r="K156" i="4" s="1"/>
  <c r="J127" i="4"/>
  <c r="J135" i="4"/>
  <c r="K126" i="4"/>
  <c r="K125" i="4" s="1"/>
  <c r="K134" i="4"/>
  <c r="J113" i="4"/>
  <c r="J112" i="4" s="1"/>
  <c r="J111" i="4" s="1"/>
  <c r="J110" i="4" s="1"/>
  <c r="J157" i="4"/>
  <c r="J156" i="4" s="1"/>
  <c r="J155" i="4" s="1"/>
  <c r="J154" i="4" s="1"/>
  <c r="J153" i="4" s="1"/>
  <c r="K76" i="4"/>
  <c r="K75" i="4" s="1"/>
  <c r="K74" i="4" s="1"/>
  <c r="K155" i="4"/>
  <c r="K154" i="4" s="1"/>
  <c r="K153" i="4" s="1"/>
  <c r="J62" i="4"/>
  <c r="J61" i="4" s="1"/>
  <c r="J60" i="4" s="1"/>
  <c r="K62" i="4"/>
  <c r="K61" i="4" s="1"/>
  <c r="K60" i="4" s="1"/>
  <c r="J76" i="4"/>
  <c r="J75" i="4" s="1"/>
  <c r="J74" i="4" s="1"/>
  <c r="J109" i="4" l="1"/>
  <c r="J13" i="4" s="1"/>
  <c r="J12" i="4" s="1"/>
  <c r="K124" i="4"/>
  <c r="K109" i="4" s="1"/>
  <c r="K13" i="4" s="1"/>
  <c r="K12" i="4" s="1"/>
  <c r="I93" i="4" l="1"/>
  <c r="I92" i="4" s="1"/>
  <c r="I91" i="4" s="1"/>
  <c r="I46" i="4"/>
  <c r="I51" i="4"/>
  <c r="I25" i="4"/>
  <c r="I167" i="4" l="1"/>
  <c r="I170" i="4"/>
  <c r="I102" i="4" l="1"/>
  <c r="I158" i="4" l="1"/>
  <c r="I79" i="4" l="1"/>
  <c r="I107" i="4" l="1"/>
  <c r="I128" i="4" l="1"/>
  <c r="I126" i="4" s="1"/>
  <c r="I35" i="4" l="1"/>
  <c r="I19" i="4" l="1"/>
  <c r="I18" i="4" l="1"/>
  <c r="I140" i="4"/>
  <c r="I139" i="4" s="1"/>
  <c r="I77" i="4" l="1"/>
  <c r="I164" i="4" l="1"/>
  <c r="I103" i="4" l="1"/>
  <c r="I49" i="4"/>
  <c r="I162" i="4" l="1"/>
  <c r="I157" i="4" s="1"/>
  <c r="I47" i="4" l="1"/>
  <c r="I23" i="4" l="1"/>
  <c r="I58" i="4" l="1"/>
  <c r="I166" i="4" l="1"/>
  <c r="I168" i="4" l="1"/>
  <c r="I125" i="4" l="1"/>
  <c r="I98" i="4" l="1"/>
  <c r="I97" i="4" s="1"/>
  <c r="I96" i="4" s="1"/>
  <c r="I136" i="4" l="1"/>
  <c r="I134" i="4" s="1"/>
  <c r="I124" i="4" s="1"/>
  <c r="I135" i="4" l="1"/>
  <c r="I178" i="4" l="1"/>
  <c r="I120" i="4"/>
  <c r="I119" i="4" s="1"/>
  <c r="I118" i="4" s="1"/>
  <c r="I114" i="4"/>
  <c r="I89" i="4" l="1"/>
  <c r="I88" i="4" s="1"/>
  <c r="I87" i="4" l="1"/>
  <c r="I122" i="4" l="1"/>
  <c r="I121" i="4" s="1"/>
  <c r="I194" i="4" l="1"/>
  <c r="I193" i="4" s="1"/>
  <c r="I192" i="4" s="1"/>
  <c r="I191" i="4" s="1"/>
  <c r="I190" i="4" l="1"/>
  <c r="I182" i="4"/>
  <c r="I181" i="4" s="1"/>
  <c r="I85" i="4"/>
  <c r="I84" i="4" s="1"/>
  <c r="I83" i="4" s="1"/>
  <c r="I76" i="4" l="1"/>
  <c r="I75" i="4" s="1"/>
  <c r="I57" i="4"/>
  <c r="I56" i="4" s="1"/>
  <c r="I55" i="4" s="1"/>
  <c r="I54" i="4" s="1"/>
  <c r="I53" i="4" s="1"/>
  <c r="I72" i="4" l="1"/>
  <c r="I71" i="4" s="1"/>
  <c r="I70" i="4" s="1"/>
  <c r="I69" i="4" s="1"/>
  <c r="I127" i="4" l="1"/>
  <c r="I130" i="4" l="1"/>
  <c r="I177" i="4" l="1"/>
  <c r="I176" i="4" s="1"/>
  <c r="I175" i="4" s="1"/>
  <c r="I174" i="4" s="1"/>
  <c r="I173" i="4" s="1"/>
  <c r="I41" i="4" l="1"/>
  <c r="I151" i="4" l="1"/>
  <c r="I150" i="4" s="1"/>
  <c r="I149" i="4" s="1"/>
  <c r="I148" i="4" s="1"/>
  <c r="I147" i="4" s="1"/>
  <c r="I146" i="4" s="1"/>
  <c r="I64" i="4" l="1"/>
  <c r="I63" i="4" s="1"/>
  <c r="I67" i="4"/>
  <c r="I66" i="4" s="1"/>
  <c r="I105" i="4"/>
  <c r="I156" i="4"/>
  <c r="I155" i="4" s="1"/>
  <c r="I154" i="4" s="1"/>
  <c r="I62" i="4" l="1"/>
  <c r="I61" i="4" s="1"/>
  <c r="I60" i="4" s="1"/>
  <c r="I153" i="4"/>
  <c r="I101" i="4"/>
  <c r="I100" i="4" s="1"/>
  <c r="I95" i="4" s="1"/>
  <c r="I74" i="4" s="1"/>
  <c r="I116" i="4" l="1"/>
  <c r="I113" i="4" l="1"/>
  <c r="I112" i="4" s="1"/>
  <c r="I111" i="4" s="1"/>
  <c r="I110" i="4" s="1"/>
  <c r="I109" i="4" s="1"/>
  <c r="I40" i="4"/>
  <c r="I39" i="4" s="1"/>
  <c r="I38" i="4" s="1"/>
  <c r="I37" i="4" s="1"/>
  <c r="I34" i="4"/>
  <c r="I29" i="4"/>
  <c r="I33" i="4" l="1"/>
  <c r="I32" i="4" s="1"/>
  <c r="I31" i="4" s="1"/>
  <c r="I45" i="4"/>
  <c r="I28" i="4"/>
  <c r="I27" i="4" s="1"/>
  <c r="I17" i="4"/>
  <c r="I16" i="4" s="1"/>
  <c r="I15" i="4" l="1"/>
  <c r="I44" i="4"/>
  <c r="I43" i="4" s="1"/>
  <c r="I14" i="4" l="1"/>
  <c r="I13" i="4" s="1"/>
  <c r="I12" i="4" s="1"/>
</calcChain>
</file>

<file path=xl/sharedStrings.xml><?xml version="1.0" encoding="utf-8"?>
<sst xmlns="http://schemas.openxmlformats.org/spreadsheetml/2006/main" count="771" uniqueCount="243">
  <si>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</si>
  <si>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</si>
  <si>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</si>
  <si>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</si>
  <si>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</si>
  <si>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</si>
  <si>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</si>
  <si>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</si>
  <si>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</si>
  <si>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</si>
  <si>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</si>
  <si>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</si>
  <si>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</si>
  <si>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</si>
  <si>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</si>
  <si>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</si>
  <si>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</si>
  <si>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</si>
  <si>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</si>
  <si>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</si>
  <si>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</si>
  <si>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</si>
  <si>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</si>
  <si>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</si>
  <si>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</si>
  <si>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</si>
  <si>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</si>
  <si>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</si>
  <si>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</si>
  <si>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</si>
  <si>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</si>
  <si>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</si>
  <si>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</si>
  <si>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</si>
  <si>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</si>
  <si>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</si>
  <si>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</si>
  <si>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</si>
  <si>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</si>
  <si>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</si>
  <si>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</si>
  <si>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</si>
  <si>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</si>
  <si>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</si>
  <si>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</si>
  <si>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</si>
  <si>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</si>
  <si>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</si>
  <si>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</si>
  <si>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</si>
  <si>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</si>
  <si>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</si>
  <si>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</si>
  <si>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</si>
  <si>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</si>
  <si>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</si>
  <si>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</si>
  <si>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</si>
  <si>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</si>
  <si>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</si>
  <si>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</si>
  <si>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</si>
  <si>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</si>
  <si>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</si>
  <si>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</si>
  <si>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</si>
  <si>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</si>
  <si>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</si>
  <si>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</si>
  <si>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</si>
  <si>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</si>
  <si>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</si>
  <si>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</si>
  <si>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</si>
  <si>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</si>
  <si>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</si>
  <si>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</si>
  <si>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</si>
  <si>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</si>
  <si>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</si>
  <si>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</si>
  <si>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</si>
  <si>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</si>
  <si>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</si>
  <si>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</si>
  <si>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</si>
  <si>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</si>
  <si>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</si>
  <si>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</si>
  <si>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</si>
  <si>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</si>
  <si>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</si>
  <si>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</si>
  <si>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</si>
  <si>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</si>
  <si>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</si>
  <si>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</si>
  <si>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</si>
  <si>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</si>
  <si>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</si>
  <si>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</si>
  <si>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</si>
  <si>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</si>
  <si>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</si>
  <si>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</si>
  <si>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</si>
  <si>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</si>
  <si>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</si>
  <si>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</si>
  <si>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</si>
  <si>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</si>
  <si>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</si>
  <si>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</si>
  <si>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</si>
  <si>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</si>
  <si>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</si>
  <si>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</si>
  <si>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</si>
  <si>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Другие вопросы в оьласти национальной безопасности и правоохранительной деятельности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</si>
  <si>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</si>
  <si>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</si>
  <si>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</si>
  <si>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</si>
  <si>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</si>
  <si>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</si>
  <si>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</si>
  <si>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</si>
  <si>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</si>
  <si>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</si>
  <si>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</si>
  <si>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</si>
  <si>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</si>
  <si>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</si>
  <si>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</si>
  <si>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</si>
  <si>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</si>
  <si>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</si>
  <si>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</si>
  <si>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</si>
  <si>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</si>
  <si>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</si>
  <si>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</si>
  <si>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</si>
  <si>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</si>
  <si>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</si>
  <si>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</si>
  <si>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</si>
  <si>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</si>
  <si>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</si>
  <si>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</si>
  <si>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</si>
  <si>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</si>
  <si>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</si>
  <si>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</si>
  <si>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</si>
  <si>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</si>
  <si>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</si>
  <si>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</si>
  <si>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</si>
  <si>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</si>
  <si>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</si>
  <si>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</si>
  <si>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</si>
  <si>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</si>
  <si>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</si>
  <si>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</si>
  <si>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</si>
  <si>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</si>
  <si>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</si>
  <si>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</si>
  <si>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</si>
  <si>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</si>
  <si>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</si>
  <si>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</si>
  <si>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</si>
  <si>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</si>
  <si>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</si>
  <si>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</si>
  <si>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</si>
  <si>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</si>
  <si>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</si>
  <si>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2021 год, сумма</t>
  </si>
  <si>
    <t>194,21</t>
  </si>
  <si>
    <t xml:space="preserve"> 12 0 01 S4840</t>
  </si>
  <si>
    <t xml:space="preserve"> 2022 год, сумма</t>
  </si>
  <si>
    <t xml:space="preserve"> 2023 год, сумма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</si>
  <si>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2021 год и плановый период 2022 и 2023 годы
</t>
  </si>
  <si>
    <t>0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</si>
  <si>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</si>
  <si>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</si>
  <si>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</si>
  <si>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</si>
  <si>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</si>
  <si>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</si>
  <si>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</si>
  <si>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</si>
  <si>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</si>
  <si>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</si>
  <si>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</si>
  <si>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</si>
  <si>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</si>
  <si>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</si>
  <si>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</si>
  <si>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</si>
  <si>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</si>
  <si>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</si>
  <si>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</si>
  <si>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</si>
  <si>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</si>
  <si>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</si>
  <si>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</si>
  <si>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</si>
  <si>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</si>
  <si>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</si>
  <si>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</si>
  <si>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</si>
  <si>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</si>
  <si>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</si>
  <si>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</si>
  <si>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</si>
  <si>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</si>
  <si>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</si>
  <si>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</si>
  <si>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</si>
  <si>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</si>
  <si>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</si>
  <si>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</si>
  <si>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</si>
  <si>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Мероприятия по капитальному ремонту и ремонт автомобильных дорог общего пользования местного значения </t>
  </si>
  <si>
    <t>10 1 01 S0140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</si>
  <si>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</si>
  <si>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</si>
  <si>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</si>
  <si>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</si>
  <si>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</si>
  <si>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</si>
  <si>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</si>
  <si>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</si>
  <si>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</si>
  <si>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</si>
  <si>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</si>
  <si>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</si>
  <si>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от    28.12.2020г.     №53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</si>
</sst>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#,##0.000"/>
  </numFmts>
  <fonts count="29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</cellStyleXfs>
  <cellXfs count="158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20" fillId="0" borderId="14" xfId="4" applyNumberFormat="1" applyFont="1" applyFill="1" applyBorder="1" applyAlignment="1">
      <alignment horizontal="left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2" fillId="0" borderId="13" xfId="4" applyNumberFormat="1" applyFont="1" applyFill="1" applyBorder="1" applyAlignment="1">
      <alignment horizontal="center" vertical="center" wrapText="1"/>
    </xf>
    <xf numFmtId="49" fontId="22" fillId="6" borderId="13" xfId="4" applyNumberFormat="1" applyFont="1" applyFill="1" applyBorder="1" applyAlignment="1">
      <alignment horizontal="center" vertical="center" wrapText="1"/>
    </xf>
    <xf numFmtId="49" fontId="20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3" fillId="2" borderId="3" xfId="1" applyFont="1" applyFill="1" applyBorder="1" applyAlignment="1">
      <alignment horizontal="left" vertical="center" wrapText="1"/>
    </xf>
    <xf numFmtId="0" fontId="24" fillId="0" borderId="13" xfId="4" applyNumberFormat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26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/>
    <xf numFmtId="49" fontId="2" fillId="2" borderId="1" xfId="3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7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11" fillId="4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/>
    </xf>
    <xf numFmtId="165" fontId="15" fillId="0" borderId="1" xfId="1" applyNumberFormat="1" applyFont="1" applyFill="1" applyBorder="1" applyAlignment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165" fontId="13" fillId="2" borderId="11" xfId="1" applyNumberFormat="1" applyFont="1" applyFill="1" applyBorder="1" applyAlignment="1">
      <alignment horizontal="center" vertical="center" wrapText="1"/>
    </xf>
    <xf numFmtId="165" fontId="19" fillId="2" borderId="1" xfId="1" applyNumberFormat="1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center"/>
    </xf>
    <xf numFmtId="165" fontId="15" fillId="2" borderId="1" xfId="1" applyNumberFormat="1" applyFont="1" applyFill="1" applyBorder="1" applyAlignment="1">
      <alignment horizontal="center"/>
    </xf>
    <xf numFmtId="165" fontId="11" fillId="2" borderId="1" xfId="3" applyNumberFormat="1" applyFont="1" applyFill="1" applyBorder="1" applyAlignment="1">
      <alignment horizontal="center" vertical="center" wrapText="1"/>
    </xf>
    <xf numFmtId="165" fontId="15" fillId="2" borderId="1" xfId="3" applyNumberFormat="1" applyFont="1" applyFill="1" applyBorder="1" applyAlignment="1">
      <alignment horizontal="center" vertical="center" wrapText="1"/>
    </xf>
    <xf numFmtId="165" fontId="11" fillId="2" borderId="3" xfId="1" applyNumberFormat="1" applyFont="1" applyFill="1" applyBorder="1" applyAlignment="1">
      <alignment horizontal="center" vertical="center" wrapText="1"/>
    </xf>
    <xf numFmtId="165" fontId="15" fillId="0" borderId="3" xfId="3" applyNumberFormat="1" applyFont="1" applyBorder="1" applyAlignment="1">
      <alignment horizontal="center"/>
    </xf>
    <xf numFmtId="165" fontId="15" fillId="0" borderId="6" xfId="0" applyNumberFormat="1" applyFont="1" applyBorder="1" applyAlignment="1">
      <alignment horizontal="center"/>
    </xf>
    <xf numFmtId="165" fontId="15" fillId="2" borderId="1" xfId="0" applyNumberFormat="1" applyFont="1" applyFill="1" applyBorder="1" applyAlignment="1">
      <alignment horizontal="center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8"/>
  <sheetViews>
    <sheetView tabSelected="1" view="pageBreakPreview" zoomScale="110" zoomScaleNormal="90" zoomScaleSheetLayoutView="110" zoomScalePageLayoutView="87" workbookViewId="0">
      <selection activeCell="I180" sqref="I180"/>
    </sheetView>
  </sheetViews>
  <sheetFormatPr defaultRowHeight="12.75" x14ac:dyDescent="0.2"/>
  <cols>
    <col min="1" max="1" width="1" style="3" customWidth="1"/>
    <col min="2" max="2" width="5.85546875" style="3" customWidth="1"/>
    <col min="3" max="3" width="72" style="4" customWidth="1"/>
    <col min="4" max="4" width="6.5703125" style="5" customWidth="1"/>
    <col min="5" max="5" width="5.7109375" style="6" customWidth="1"/>
    <col min="6" max="6" width="5.5703125" style="6" customWidth="1"/>
    <col min="7" max="7" width="13.28515625" style="6" customWidth="1"/>
    <col min="8" max="8" width="5.5703125" style="6" customWidth="1"/>
    <col min="9" max="10" width="14" style="6" customWidth="1"/>
    <col min="11" max="11" width="14.85546875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1" spans="1:12" ht="8.25" customHeight="1" x14ac:dyDescent="0.2">
      <c r="H1" s="6" t="s">
        <v>8</v>
      </c>
    </row>
    <row r="2" spans="1:12" x14ac:dyDescent="0.2">
      <c r="H2" s="146"/>
      <c r="I2" s="147"/>
      <c r="J2" s="146" t="s">
        <v>212</v>
      </c>
      <c r="K2" s="147"/>
    </row>
    <row r="3" spans="1:12" x14ac:dyDescent="0.2">
      <c r="H3" s="148"/>
      <c r="I3" s="148"/>
      <c r="J3" s="148" t="s">
        <v>82</v>
      </c>
      <c r="K3" s="148"/>
    </row>
    <row r="4" spans="1:12" x14ac:dyDescent="0.2">
      <c r="G4" s="106"/>
      <c r="H4" s="107"/>
      <c r="I4" s="107"/>
      <c r="J4" s="106"/>
      <c r="K4" s="106" t="s">
        <v>83</v>
      </c>
      <c r="L4" s="107"/>
    </row>
    <row r="5" spans="1:12" ht="12.75" customHeight="1" x14ac:dyDescent="0.2">
      <c r="G5" s="108"/>
      <c r="H5" s="107"/>
      <c r="I5" s="149" t="s">
        <v>193</v>
      </c>
      <c r="J5" s="150"/>
      <c r="K5" s="151"/>
      <c r="L5" s="107"/>
    </row>
    <row r="6" spans="1:12" ht="12.75" customHeight="1" x14ac:dyDescent="0.2">
      <c r="H6" s="152"/>
      <c r="I6" s="152"/>
      <c r="J6" s="152" t="s">
        <v>242</v>
      </c>
      <c r="K6" s="152"/>
    </row>
    <row r="7" spans="1:12" ht="9.75" customHeight="1" x14ac:dyDescent="0.2">
      <c r="C7" s="155"/>
      <c r="D7" s="155"/>
      <c r="E7" s="155"/>
      <c r="F7" s="155"/>
      <c r="G7" s="155"/>
      <c r="H7" s="155"/>
      <c r="I7" s="1"/>
      <c r="J7" s="1"/>
      <c r="K7" s="1"/>
    </row>
    <row r="8" spans="1:12" x14ac:dyDescent="0.2">
      <c r="B8" s="156" t="s">
        <v>186</v>
      </c>
      <c r="C8" s="157"/>
      <c r="D8" s="157"/>
      <c r="E8" s="157"/>
      <c r="F8" s="157"/>
      <c r="G8" s="157"/>
      <c r="H8" s="157"/>
      <c r="I8" s="147"/>
      <c r="J8" s="147"/>
      <c r="K8" s="147"/>
    </row>
    <row r="9" spans="1:12" ht="23.25" customHeight="1" x14ac:dyDescent="0.2">
      <c r="B9" s="157"/>
      <c r="C9" s="157"/>
      <c r="D9" s="157"/>
      <c r="E9" s="157"/>
      <c r="F9" s="157"/>
      <c r="G9" s="157"/>
      <c r="H9" s="157"/>
      <c r="I9" s="147"/>
      <c r="J9" s="147"/>
      <c r="K9" s="147"/>
    </row>
    <row r="10" spans="1:12" ht="13.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87</v>
      </c>
      <c r="H11" s="49" t="s">
        <v>6</v>
      </c>
      <c r="I11" s="49" t="s">
        <v>181</v>
      </c>
      <c r="J11" s="49" t="s">
        <v>184</v>
      </c>
      <c r="K11" s="49" t="s">
        <v>185</v>
      </c>
    </row>
    <row r="12" spans="1:12" s="2" customFormat="1" ht="20.25" thickBot="1" x14ac:dyDescent="0.25">
      <c r="A12" s="45"/>
      <c r="B12" s="56"/>
      <c r="C12" s="66" t="s">
        <v>120</v>
      </c>
      <c r="D12" s="64"/>
      <c r="E12" s="47"/>
      <c r="F12" s="47"/>
      <c r="G12" s="47"/>
      <c r="H12" s="47"/>
      <c r="I12" s="113">
        <f>I13+I181</f>
        <v>176759.98499999996</v>
      </c>
      <c r="J12" s="113">
        <f>J13+J181</f>
        <v>48890.553999999996</v>
      </c>
      <c r="K12" s="113">
        <f>K13+K181</f>
        <v>40124.945</v>
      </c>
    </row>
    <row r="13" spans="1:12" s="2" customFormat="1" ht="30.75" thickBot="1" x14ac:dyDescent="0.25">
      <c r="A13" s="45"/>
      <c r="B13" s="58">
        <v>1</v>
      </c>
      <c r="C13" s="57" t="s">
        <v>75</v>
      </c>
      <c r="D13" s="64" t="s">
        <v>84</v>
      </c>
      <c r="E13" s="59"/>
      <c r="F13" s="61"/>
      <c r="G13" s="60"/>
      <c r="H13" s="62"/>
      <c r="I13" s="113">
        <f>I14+I53+I60+I74+I109+I153+I173+I146</f>
        <v>175017.22599999997</v>
      </c>
      <c r="J13" s="113">
        <f>J14+J53+J60+J74+J109+J153+J173+J146</f>
        <v>47106.053999999996</v>
      </c>
      <c r="K13" s="113">
        <f>K14+K53+K60+K74+K109+K153+K173+K146</f>
        <v>38314.845000000001</v>
      </c>
    </row>
    <row r="14" spans="1:12" s="2" customFormat="1" ht="16.5" customHeight="1" x14ac:dyDescent="0.2">
      <c r="A14" s="45"/>
      <c r="B14" s="50"/>
      <c r="C14" s="67" t="s">
        <v>121</v>
      </c>
      <c r="D14" s="11"/>
      <c r="E14" s="20" t="s">
        <v>194</v>
      </c>
      <c r="F14" s="20" t="s">
        <v>195</v>
      </c>
      <c r="G14" s="21"/>
      <c r="H14" s="24"/>
      <c r="I14" s="114">
        <f>I15+I31+I37+I43</f>
        <v>13307.031999999997</v>
      </c>
      <c r="J14" s="114">
        <f>J15+J31+J37+J43</f>
        <v>11672.5</v>
      </c>
      <c r="K14" s="114">
        <f>K15+K31+K37+K43</f>
        <v>11860.199999999999</v>
      </c>
      <c r="L14" s="131"/>
    </row>
    <row r="15" spans="1:12" ht="38.25" x14ac:dyDescent="0.2">
      <c r="B15" s="12"/>
      <c r="C15" s="27" t="s">
        <v>10</v>
      </c>
      <c r="D15" s="24" t="s">
        <v>8</v>
      </c>
      <c r="E15" s="20" t="s">
        <v>194</v>
      </c>
      <c r="F15" s="20" t="s">
        <v>196</v>
      </c>
      <c r="G15" s="11" t="s">
        <v>7</v>
      </c>
      <c r="H15" s="11" t="s">
        <v>7</v>
      </c>
      <c r="I15" s="114">
        <f>I16</f>
        <v>11648.821999999998</v>
      </c>
      <c r="J15" s="114">
        <f>J16</f>
        <v>11208.5</v>
      </c>
      <c r="K15" s="114">
        <f>K16</f>
        <v>11396.199999999999</v>
      </c>
      <c r="L15" s="132"/>
    </row>
    <row r="16" spans="1:12" ht="37.5" customHeight="1" x14ac:dyDescent="0.2">
      <c r="B16" s="12"/>
      <c r="C16" s="27" t="s">
        <v>9</v>
      </c>
      <c r="D16" s="11" t="s">
        <v>8</v>
      </c>
      <c r="E16" s="20" t="s">
        <v>194</v>
      </c>
      <c r="F16" s="20" t="s">
        <v>196</v>
      </c>
      <c r="G16" s="22" t="s">
        <v>31</v>
      </c>
      <c r="H16" s="11" t="s">
        <v>7</v>
      </c>
      <c r="I16" s="114">
        <f>I17+I30</f>
        <v>11648.821999999998</v>
      </c>
      <c r="J16" s="114">
        <f>J17+J30</f>
        <v>11208.5</v>
      </c>
      <c r="K16" s="114">
        <f>K17+K30</f>
        <v>11396.199999999999</v>
      </c>
      <c r="L16" s="132"/>
    </row>
    <row r="17" spans="2:12" ht="35.25" customHeight="1" x14ac:dyDescent="0.2">
      <c r="B17" s="12"/>
      <c r="C17" s="13" t="s">
        <v>76</v>
      </c>
      <c r="D17" s="23"/>
      <c r="E17" s="23" t="s">
        <v>194</v>
      </c>
      <c r="F17" s="23" t="s">
        <v>196</v>
      </c>
      <c r="G17" s="23" t="s">
        <v>47</v>
      </c>
      <c r="H17" s="24"/>
      <c r="I17" s="115">
        <f>I18</f>
        <v>10235.002999999999</v>
      </c>
      <c r="J17" s="115">
        <f>J18</f>
        <v>9783.9</v>
      </c>
      <c r="K17" s="115">
        <f>K18</f>
        <v>9943.2999999999993</v>
      </c>
    </row>
    <row r="18" spans="2:12" ht="15.75" x14ac:dyDescent="0.2">
      <c r="B18" s="12"/>
      <c r="C18" s="13" t="s">
        <v>46</v>
      </c>
      <c r="D18" s="23"/>
      <c r="E18" s="23" t="s">
        <v>194</v>
      </c>
      <c r="F18" s="23" t="s">
        <v>196</v>
      </c>
      <c r="G18" s="23" t="s">
        <v>48</v>
      </c>
      <c r="H18" s="24"/>
      <c r="I18" s="115">
        <f>I19+I24+I26</f>
        <v>10235.002999999999</v>
      </c>
      <c r="J18" s="115">
        <f>J19+J24+J26</f>
        <v>9783.9</v>
      </c>
      <c r="K18" s="115">
        <f>K19+K24+K26</f>
        <v>9943.2999999999993</v>
      </c>
    </row>
    <row r="19" spans="2:12" ht="49.5" customHeight="1" x14ac:dyDescent="0.2">
      <c r="B19" s="12"/>
      <c r="C19" s="25" t="s">
        <v>88</v>
      </c>
      <c r="D19" s="24" t="s">
        <v>8</v>
      </c>
      <c r="E19" s="23" t="s">
        <v>194</v>
      </c>
      <c r="F19" s="23" t="s">
        <v>196</v>
      </c>
      <c r="G19" s="21" t="s">
        <v>54</v>
      </c>
      <c r="H19" s="24"/>
      <c r="I19" s="115">
        <f>I20+I21+I22</f>
        <v>9892.009</v>
      </c>
      <c r="J19" s="115">
        <f>J20+J21+J22</f>
        <v>9783.9</v>
      </c>
      <c r="K19" s="115">
        <f>K20+K21+K22</f>
        <v>9943.2999999999993</v>
      </c>
      <c r="L19" s="132"/>
    </row>
    <row r="20" spans="2:12" ht="16.5" customHeight="1" x14ac:dyDescent="0.2">
      <c r="B20" s="12"/>
      <c r="C20" s="28" t="s">
        <v>67</v>
      </c>
      <c r="D20" s="24"/>
      <c r="E20" s="23" t="s">
        <v>194</v>
      </c>
      <c r="F20" s="23" t="s">
        <v>196</v>
      </c>
      <c r="G20" s="21" t="s">
        <v>54</v>
      </c>
      <c r="H20" s="24">
        <v>120</v>
      </c>
      <c r="I20" s="115">
        <v>8135.009</v>
      </c>
      <c r="J20" s="115">
        <v>8195.9</v>
      </c>
      <c r="K20" s="115">
        <v>8355.2999999999993</v>
      </c>
    </row>
    <row r="21" spans="2:12" ht="27" customHeight="1" x14ac:dyDescent="0.2">
      <c r="B21" s="12"/>
      <c r="C21" s="26" t="s">
        <v>68</v>
      </c>
      <c r="D21" s="24"/>
      <c r="E21" s="23" t="s">
        <v>194</v>
      </c>
      <c r="F21" s="23" t="s">
        <v>196</v>
      </c>
      <c r="G21" s="21" t="s">
        <v>54</v>
      </c>
      <c r="H21" s="24">
        <v>240</v>
      </c>
      <c r="I21" s="115">
        <v>1687</v>
      </c>
      <c r="J21" s="115">
        <v>1573</v>
      </c>
      <c r="K21" s="115">
        <v>1573</v>
      </c>
    </row>
    <row r="22" spans="2:12" ht="18.75" customHeight="1" x14ac:dyDescent="0.2">
      <c r="B22" s="12"/>
      <c r="C22" s="26" t="s">
        <v>69</v>
      </c>
      <c r="D22" s="24"/>
      <c r="E22" s="23" t="s">
        <v>194</v>
      </c>
      <c r="F22" s="23" t="s">
        <v>196</v>
      </c>
      <c r="G22" s="21" t="s">
        <v>54</v>
      </c>
      <c r="H22" s="24">
        <v>850</v>
      </c>
      <c r="I22" s="115">
        <v>70</v>
      </c>
      <c r="J22" s="115">
        <v>15</v>
      </c>
      <c r="K22" s="115">
        <v>15</v>
      </c>
    </row>
    <row r="23" spans="2:12" ht="38.25" customHeight="1" x14ac:dyDescent="0.2">
      <c r="B23" s="12"/>
      <c r="C23" s="30" t="s">
        <v>90</v>
      </c>
      <c r="D23" s="24"/>
      <c r="E23" s="23" t="s">
        <v>194</v>
      </c>
      <c r="F23" s="23" t="s">
        <v>196</v>
      </c>
      <c r="G23" s="23" t="s">
        <v>116</v>
      </c>
      <c r="H23" s="23"/>
      <c r="I23" s="115">
        <f>I24</f>
        <v>44.194000000000003</v>
      </c>
      <c r="J23" s="115">
        <f>J24</f>
        <v>0</v>
      </c>
      <c r="K23" s="115">
        <f>K24</f>
        <v>0</v>
      </c>
    </row>
    <row r="24" spans="2:12" ht="15.75" x14ac:dyDescent="0.2">
      <c r="B24" s="12"/>
      <c r="C24" s="18" t="s">
        <v>85</v>
      </c>
      <c r="D24" s="24"/>
      <c r="E24" s="23" t="s">
        <v>194</v>
      </c>
      <c r="F24" s="23" t="s">
        <v>196</v>
      </c>
      <c r="G24" s="23" t="s">
        <v>116</v>
      </c>
      <c r="H24" s="23" t="s">
        <v>11</v>
      </c>
      <c r="I24" s="115">
        <v>44.194000000000003</v>
      </c>
      <c r="J24" s="115">
        <v>0</v>
      </c>
      <c r="K24" s="115">
        <v>0</v>
      </c>
    </row>
    <row r="25" spans="2:12" ht="35.25" customHeight="1" x14ac:dyDescent="0.2">
      <c r="B25" s="12"/>
      <c r="C25" s="30" t="s">
        <v>89</v>
      </c>
      <c r="D25" s="24"/>
      <c r="E25" s="23" t="s">
        <v>194</v>
      </c>
      <c r="F25" s="23" t="s">
        <v>196</v>
      </c>
      <c r="G25" s="23" t="s">
        <v>55</v>
      </c>
      <c r="H25" s="23"/>
      <c r="I25" s="115">
        <f>I26</f>
        <v>298.8</v>
      </c>
      <c r="J25" s="115">
        <f>J26</f>
        <v>0</v>
      </c>
      <c r="K25" s="115">
        <f>K26</f>
        <v>0</v>
      </c>
    </row>
    <row r="26" spans="2:12" ht="15.75" x14ac:dyDescent="0.2">
      <c r="B26" s="12"/>
      <c r="C26" s="18" t="s">
        <v>85</v>
      </c>
      <c r="D26" s="24"/>
      <c r="E26" s="23" t="s">
        <v>194</v>
      </c>
      <c r="F26" s="23" t="s">
        <v>196</v>
      </c>
      <c r="G26" s="23" t="s">
        <v>55</v>
      </c>
      <c r="H26" s="23" t="s">
        <v>11</v>
      </c>
      <c r="I26" s="115">
        <v>298.8</v>
      </c>
      <c r="J26" s="115">
        <v>0</v>
      </c>
      <c r="K26" s="115">
        <v>0</v>
      </c>
    </row>
    <row r="27" spans="2:12" ht="42.75" customHeight="1" x14ac:dyDescent="0.2">
      <c r="B27" s="12"/>
      <c r="C27" s="13" t="s">
        <v>77</v>
      </c>
      <c r="D27" s="23"/>
      <c r="E27" s="23" t="s">
        <v>194</v>
      </c>
      <c r="F27" s="23" t="s">
        <v>196</v>
      </c>
      <c r="G27" s="23" t="s">
        <v>56</v>
      </c>
      <c r="H27" s="24"/>
      <c r="I27" s="115">
        <f>I28</f>
        <v>1413.819</v>
      </c>
      <c r="J27" s="115">
        <f t="shared" ref="J27:K29" si="0">J28</f>
        <v>1424.6</v>
      </c>
      <c r="K27" s="115">
        <f t="shared" si="0"/>
        <v>1452.9</v>
      </c>
    </row>
    <row r="28" spans="2:12" ht="14.25" customHeight="1" x14ac:dyDescent="0.2">
      <c r="B28" s="12"/>
      <c r="C28" s="13" t="s">
        <v>46</v>
      </c>
      <c r="D28" s="23"/>
      <c r="E28" s="23" t="s">
        <v>194</v>
      </c>
      <c r="F28" s="23" t="s">
        <v>196</v>
      </c>
      <c r="G28" s="23" t="s">
        <v>57</v>
      </c>
      <c r="H28" s="24"/>
      <c r="I28" s="115">
        <f>I29</f>
        <v>1413.819</v>
      </c>
      <c r="J28" s="115">
        <f t="shared" si="0"/>
        <v>1424.6</v>
      </c>
      <c r="K28" s="115">
        <f t="shared" si="0"/>
        <v>1452.9</v>
      </c>
    </row>
    <row r="29" spans="2:12" ht="31.5" customHeight="1" x14ac:dyDescent="0.2">
      <c r="B29" s="12"/>
      <c r="C29" s="29" t="s">
        <v>91</v>
      </c>
      <c r="D29" s="24" t="s">
        <v>8</v>
      </c>
      <c r="E29" s="23" t="s">
        <v>194</v>
      </c>
      <c r="F29" s="23" t="s">
        <v>196</v>
      </c>
      <c r="G29" s="21" t="s">
        <v>58</v>
      </c>
      <c r="H29" s="23"/>
      <c r="I29" s="115">
        <f>I30</f>
        <v>1413.819</v>
      </c>
      <c r="J29" s="115">
        <f t="shared" si="0"/>
        <v>1424.6</v>
      </c>
      <c r="K29" s="115">
        <f t="shared" si="0"/>
        <v>1452.9</v>
      </c>
    </row>
    <row r="30" spans="2:12" ht="17.25" customHeight="1" x14ac:dyDescent="0.2">
      <c r="B30" s="12"/>
      <c r="C30" s="28" t="s">
        <v>67</v>
      </c>
      <c r="D30" s="24"/>
      <c r="E30" s="23" t="s">
        <v>194</v>
      </c>
      <c r="F30" s="23" t="s">
        <v>196</v>
      </c>
      <c r="G30" s="21" t="s">
        <v>58</v>
      </c>
      <c r="H30" s="23" t="s">
        <v>70</v>
      </c>
      <c r="I30" s="115">
        <v>1413.819</v>
      </c>
      <c r="J30" s="115">
        <v>1424.6</v>
      </c>
      <c r="K30" s="115">
        <v>1452.9</v>
      </c>
      <c r="L30" s="132"/>
    </row>
    <row r="31" spans="2:12" ht="25.5" x14ac:dyDescent="0.2">
      <c r="B31" s="12"/>
      <c r="C31" s="27" t="s">
        <v>12</v>
      </c>
      <c r="D31" s="23"/>
      <c r="E31" s="20" t="s">
        <v>194</v>
      </c>
      <c r="F31" s="20" t="s">
        <v>197</v>
      </c>
      <c r="G31" s="11" t="s">
        <v>7</v>
      </c>
      <c r="H31" s="11" t="s">
        <v>7</v>
      </c>
      <c r="I31" s="114" t="str">
        <f>I32</f>
        <v>194,21</v>
      </c>
      <c r="J31" s="114" t="str">
        <f t="shared" ref="J31:K35" si="1">J32</f>
        <v>0</v>
      </c>
      <c r="K31" s="114" t="str">
        <f t="shared" si="1"/>
        <v>0</v>
      </c>
    </row>
    <row r="32" spans="2:12" ht="37.5" customHeight="1" x14ac:dyDescent="0.2">
      <c r="B32" s="12"/>
      <c r="C32" s="27" t="s">
        <v>9</v>
      </c>
      <c r="D32" s="23"/>
      <c r="E32" s="20" t="s">
        <v>194</v>
      </c>
      <c r="F32" s="20" t="s">
        <v>197</v>
      </c>
      <c r="G32" s="22" t="s">
        <v>31</v>
      </c>
      <c r="H32" s="31"/>
      <c r="I32" s="116" t="str">
        <f>I33</f>
        <v>194,21</v>
      </c>
      <c r="J32" s="116" t="str">
        <f t="shared" si="1"/>
        <v>0</v>
      </c>
      <c r="K32" s="116" t="str">
        <f t="shared" si="1"/>
        <v>0</v>
      </c>
    </row>
    <row r="33" spans="1:12" ht="38.25" x14ac:dyDescent="0.2">
      <c r="B33" s="12"/>
      <c r="C33" s="13" t="s">
        <v>76</v>
      </c>
      <c r="D33" s="23"/>
      <c r="E33" s="23" t="s">
        <v>194</v>
      </c>
      <c r="F33" s="23" t="s">
        <v>197</v>
      </c>
      <c r="G33" s="23" t="s">
        <v>47</v>
      </c>
      <c r="H33" s="24"/>
      <c r="I33" s="115" t="str">
        <f>I34</f>
        <v>194,21</v>
      </c>
      <c r="J33" s="115" t="str">
        <f t="shared" si="1"/>
        <v>0</v>
      </c>
      <c r="K33" s="115" t="str">
        <f t="shared" si="1"/>
        <v>0</v>
      </c>
    </row>
    <row r="34" spans="1:12" ht="15.75" x14ac:dyDescent="0.2">
      <c r="B34" s="12"/>
      <c r="C34" s="13" t="s">
        <v>46</v>
      </c>
      <c r="D34" s="23"/>
      <c r="E34" s="23" t="s">
        <v>194</v>
      </c>
      <c r="F34" s="23" t="s">
        <v>197</v>
      </c>
      <c r="G34" s="23" t="s">
        <v>48</v>
      </c>
      <c r="H34" s="24"/>
      <c r="I34" s="115" t="str">
        <f>I35</f>
        <v>194,21</v>
      </c>
      <c r="J34" s="115" t="str">
        <f t="shared" si="1"/>
        <v>0</v>
      </c>
      <c r="K34" s="115" t="str">
        <f t="shared" si="1"/>
        <v>0</v>
      </c>
    </row>
    <row r="35" spans="1:12" ht="30.75" customHeight="1" x14ac:dyDescent="0.2">
      <c r="B35" s="12"/>
      <c r="C35" s="30" t="s">
        <v>92</v>
      </c>
      <c r="D35" s="23"/>
      <c r="E35" s="23" t="s">
        <v>194</v>
      </c>
      <c r="F35" s="23" t="s">
        <v>197</v>
      </c>
      <c r="G35" s="23" t="s">
        <v>59</v>
      </c>
      <c r="H35" s="1"/>
      <c r="I35" s="115" t="str">
        <f>I36</f>
        <v>194,21</v>
      </c>
      <c r="J35" s="115" t="str">
        <f t="shared" si="1"/>
        <v>0</v>
      </c>
      <c r="K35" s="115" t="str">
        <f t="shared" si="1"/>
        <v>0</v>
      </c>
    </row>
    <row r="36" spans="1:12" ht="23.25" customHeight="1" x14ac:dyDescent="0.2">
      <c r="B36" s="12"/>
      <c r="C36" s="30" t="s">
        <v>157</v>
      </c>
      <c r="D36" s="23"/>
      <c r="E36" s="23" t="s">
        <v>194</v>
      </c>
      <c r="F36" s="23" t="s">
        <v>197</v>
      </c>
      <c r="G36" s="23" t="s">
        <v>59</v>
      </c>
      <c r="H36" s="23" t="s">
        <v>11</v>
      </c>
      <c r="I36" s="115" t="s">
        <v>182</v>
      </c>
      <c r="J36" s="115" t="s">
        <v>187</v>
      </c>
      <c r="K36" s="115" t="s">
        <v>187</v>
      </c>
    </row>
    <row r="37" spans="1:12" ht="15.75" x14ac:dyDescent="0.2">
      <c r="B37" s="12"/>
      <c r="C37" s="27" t="s">
        <v>13</v>
      </c>
      <c r="D37" s="23"/>
      <c r="E37" s="20" t="s">
        <v>194</v>
      </c>
      <c r="F37" s="20" t="s">
        <v>198</v>
      </c>
      <c r="G37" s="11" t="s">
        <v>7</v>
      </c>
      <c r="H37" s="11" t="s">
        <v>7</v>
      </c>
      <c r="I37" s="114">
        <f>I38</f>
        <v>200</v>
      </c>
      <c r="J37" s="114">
        <f t="shared" ref="J37:K41" si="2">J38</f>
        <v>200</v>
      </c>
      <c r="K37" s="114">
        <f t="shared" si="2"/>
        <v>200</v>
      </c>
    </row>
    <row r="38" spans="1:12" s="2" customFormat="1" ht="25.5" x14ac:dyDescent="0.2">
      <c r="A38" s="45"/>
      <c r="B38" s="12"/>
      <c r="C38" s="27" t="s">
        <v>80</v>
      </c>
      <c r="D38" s="23"/>
      <c r="E38" s="20" t="s">
        <v>194</v>
      </c>
      <c r="F38" s="20" t="s">
        <v>198</v>
      </c>
      <c r="G38" s="11" t="s">
        <v>32</v>
      </c>
      <c r="H38" s="11"/>
      <c r="I38" s="114">
        <f>I39</f>
        <v>200</v>
      </c>
      <c r="J38" s="114">
        <f t="shared" si="2"/>
        <v>200</v>
      </c>
      <c r="K38" s="114">
        <f t="shared" si="2"/>
        <v>200</v>
      </c>
    </row>
    <row r="39" spans="1:12" s="2" customFormat="1" ht="15.75" x14ac:dyDescent="0.2">
      <c r="A39" s="45"/>
      <c r="B39" s="12"/>
      <c r="C39" s="13" t="s">
        <v>46</v>
      </c>
      <c r="D39" s="23"/>
      <c r="E39" s="23" t="s">
        <v>194</v>
      </c>
      <c r="F39" s="23" t="s">
        <v>198</v>
      </c>
      <c r="G39" s="23" t="s">
        <v>42</v>
      </c>
      <c r="H39" s="23"/>
      <c r="I39" s="115">
        <f>I40</f>
        <v>200</v>
      </c>
      <c r="J39" s="115">
        <f t="shared" si="2"/>
        <v>200</v>
      </c>
      <c r="K39" s="115">
        <f t="shared" si="2"/>
        <v>200</v>
      </c>
    </row>
    <row r="40" spans="1:12" s="2" customFormat="1" ht="15.75" x14ac:dyDescent="0.2">
      <c r="A40" s="45"/>
      <c r="B40" s="12"/>
      <c r="C40" s="13" t="s">
        <v>46</v>
      </c>
      <c r="D40" s="23"/>
      <c r="E40" s="23" t="s">
        <v>194</v>
      </c>
      <c r="F40" s="23" t="s">
        <v>198</v>
      </c>
      <c r="G40" s="23" t="s">
        <v>49</v>
      </c>
      <c r="H40" s="23"/>
      <c r="I40" s="115">
        <f>I41</f>
        <v>200</v>
      </c>
      <c r="J40" s="115">
        <f t="shared" si="2"/>
        <v>200</v>
      </c>
      <c r="K40" s="115">
        <f t="shared" si="2"/>
        <v>200</v>
      </c>
    </row>
    <row r="41" spans="1:12" ht="32.25" customHeight="1" x14ac:dyDescent="0.2">
      <c r="B41" s="12"/>
      <c r="C41" s="29" t="s">
        <v>93</v>
      </c>
      <c r="D41" s="23"/>
      <c r="E41" s="23" t="s">
        <v>194</v>
      </c>
      <c r="F41" s="23" t="s">
        <v>198</v>
      </c>
      <c r="G41" s="23" t="s">
        <v>60</v>
      </c>
      <c r="H41" s="24"/>
      <c r="I41" s="115">
        <f>I42</f>
        <v>200</v>
      </c>
      <c r="J41" s="115">
        <f t="shared" si="2"/>
        <v>200</v>
      </c>
      <c r="K41" s="115">
        <f t="shared" si="2"/>
        <v>200</v>
      </c>
    </row>
    <row r="42" spans="1:12" ht="17.25" customHeight="1" x14ac:dyDescent="0.2">
      <c r="B42" s="12"/>
      <c r="C42" s="29" t="s">
        <v>86</v>
      </c>
      <c r="D42" s="23"/>
      <c r="E42" s="23" t="s">
        <v>194</v>
      </c>
      <c r="F42" s="23" t="s">
        <v>198</v>
      </c>
      <c r="G42" s="23" t="s">
        <v>60</v>
      </c>
      <c r="H42" s="24">
        <v>870</v>
      </c>
      <c r="I42" s="115">
        <v>200</v>
      </c>
      <c r="J42" s="115">
        <v>200</v>
      </c>
      <c r="K42" s="115">
        <v>200</v>
      </c>
    </row>
    <row r="43" spans="1:12" ht="15.75" x14ac:dyDescent="0.2">
      <c r="B43" s="12"/>
      <c r="C43" s="27" t="s">
        <v>14</v>
      </c>
      <c r="D43" s="24"/>
      <c r="E43" s="20" t="s">
        <v>194</v>
      </c>
      <c r="F43" s="20" t="s">
        <v>199</v>
      </c>
      <c r="G43" s="20"/>
      <c r="H43" s="11"/>
      <c r="I43" s="114">
        <f>I44</f>
        <v>1264</v>
      </c>
      <c r="J43" s="114">
        <f t="shared" ref="J43:K45" si="3">J44</f>
        <v>264</v>
      </c>
      <c r="K43" s="114">
        <f t="shared" si="3"/>
        <v>264</v>
      </c>
      <c r="L43" s="132"/>
    </row>
    <row r="44" spans="1:12" ht="27" customHeight="1" x14ac:dyDescent="0.2">
      <c r="B44" s="12"/>
      <c r="C44" s="27" t="s">
        <v>15</v>
      </c>
      <c r="D44" s="20"/>
      <c r="E44" s="20" t="s">
        <v>194</v>
      </c>
      <c r="F44" s="20" t="s">
        <v>199</v>
      </c>
      <c r="G44" s="20" t="s">
        <v>33</v>
      </c>
      <c r="H44" s="20"/>
      <c r="I44" s="114">
        <f>I45</f>
        <v>1264</v>
      </c>
      <c r="J44" s="114">
        <f t="shared" si="3"/>
        <v>264</v>
      </c>
      <c r="K44" s="114">
        <f t="shared" si="3"/>
        <v>264</v>
      </c>
    </row>
    <row r="45" spans="1:12" ht="15.75" x14ac:dyDescent="0.2">
      <c r="B45" s="12"/>
      <c r="C45" s="13" t="s">
        <v>46</v>
      </c>
      <c r="D45" s="23"/>
      <c r="E45" s="23" t="s">
        <v>194</v>
      </c>
      <c r="F45" s="23" t="s">
        <v>199</v>
      </c>
      <c r="G45" s="23" t="s">
        <v>62</v>
      </c>
      <c r="H45" s="23"/>
      <c r="I45" s="115">
        <f>I46</f>
        <v>1264</v>
      </c>
      <c r="J45" s="115">
        <f t="shared" si="3"/>
        <v>264</v>
      </c>
      <c r="K45" s="115">
        <f t="shared" si="3"/>
        <v>264</v>
      </c>
    </row>
    <row r="46" spans="1:12" ht="15.75" x14ac:dyDescent="0.2">
      <c r="B46" s="12"/>
      <c r="C46" s="13" t="s">
        <v>46</v>
      </c>
      <c r="D46" s="23"/>
      <c r="E46" s="23" t="s">
        <v>194</v>
      </c>
      <c r="F46" s="23" t="s">
        <v>199</v>
      </c>
      <c r="G46" s="23" t="s">
        <v>63</v>
      </c>
      <c r="H46" s="23"/>
      <c r="I46" s="115">
        <f>I48+I50+I52</f>
        <v>1264</v>
      </c>
      <c r="J46" s="115">
        <f>J48+J50+J52</f>
        <v>264</v>
      </c>
      <c r="K46" s="115">
        <f>K48+K50+K52</f>
        <v>264</v>
      </c>
    </row>
    <row r="47" spans="1:12" ht="15.75" x14ac:dyDescent="0.2">
      <c r="B47" s="12"/>
      <c r="C47" s="33" t="s">
        <v>153</v>
      </c>
      <c r="D47" s="20"/>
      <c r="E47" s="23" t="s">
        <v>194</v>
      </c>
      <c r="F47" s="23" t="s">
        <v>199</v>
      </c>
      <c r="G47" s="23" t="s">
        <v>154</v>
      </c>
      <c r="H47" s="20"/>
      <c r="I47" s="115">
        <f>I48</f>
        <v>14</v>
      </c>
      <c r="J47" s="115">
        <f>J48</f>
        <v>14</v>
      </c>
      <c r="K47" s="115">
        <f>K48</f>
        <v>14</v>
      </c>
    </row>
    <row r="48" spans="1:12" ht="15.75" x14ac:dyDescent="0.2">
      <c r="B48" s="12"/>
      <c r="C48" s="26" t="s">
        <v>69</v>
      </c>
      <c r="D48" s="20"/>
      <c r="E48" s="23" t="s">
        <v>194</v>
      </c>
      <c r="F48" s="23" t="s">
        <v>199</v>
      </c>
      <c r="G48" s="23" t="s">
        <v>154</v>
      </c>
      <c r="H48" s="23" t="s">
        <v>73</v>
      </c>
      <c r="I48" s="115">
        <v>14</v>
      </c>
      <c r="J48" s="115">
        <v>14</v>
      </c>
      <c r="K48" s="115">
        <v>14</v>
      </c>
    </row>
    <row r="49" spans="2:12" ht="25.5" x14ac:dyDescent="0.2">
      <c r="B49" s="12"/>
      <c r="C49" s="29" t="s">
        <v>158</v>
      </c>
      <c r="D49" s="20"/>
      <c r="E49" s="23" t="s">
        <v>194</v>
      </c>
      <c r="F49" s="23" t="s">
        <v>199</v>
      </c>
      <c r="G49" s="23" t="s">
        <v>159</v>
      </c>
      <c r="H49" s="23"/>
      <c r="I49" s="115">
        <f>I50</f>
        <v>150</v>
      </c>
      <c r="J49" s="115">
        <f>J50</f>
        <v>150</v>
      </c>
      <c r="K49" s="115">
        <f>K50</f>
        <v>150</v>
      </c>
    </row>
    <row r="50" spans="2:12" ht="25.5" x14ac:dyDescent="0.2">
      <c r="B50" s="12"/>
      <c r="C50" s="26" t="s">
        <v>68</v>
      </c>
      <c r="D50" s="20"/>
      <c r="E50" s="23" t="s">
        <v>194</v>
      </c>
      <c r="F50" s="23" t="s">
        <v>199</v>
      </c>
      <c r="G50" s="23" t="s">
        <v>159</v>
      </c>
      <c r="H50" s="23" t="s">
        <v>71</v>
      </c>
      <c r="I50" s="115">
        <v>150</v>
      </c>
      <c r="J50" s="115">
        <v>150</v>
      </c>
      <c r="K50" s="115">
        <v>150</v>
      </c>
    </row>
    <row r="51" spans="2:12" ht="25.5" x14ac:dyDescent="0.2">
      <c r="B51" s="12"/>
      <c r="C51" s="29" t="s">
        <v>105</v>
      </c>
      <c r="D51" s="20"/>
      <c r="E51" s="23" t="s">
        <v>194</v>
      </c>
      <c r="F51" s="23" t="s">
        <v>199</v>
      </c>
      <c r="G51" s="23" t="s">
        <v>64</v>
      </c>
      <c r="H51" s="23"/>
      <c r="I51" s="115">
        <f>I52</f>
        <v>1100</v>
      </c>
      <c r="J51" s="115">
        <f>J52</f>
        <v>100</v>
      </c>
      <c r="K51" s="115">
        <f>K52</f>
        <v>100</v>
      </c>
    </row>
    <row r="52" spans="2:12" ht="25.5" x14ac:dyDescent="0.2">
      <c r="B52" s="12"/>
      <c r="C52" s="26" t="s">
        <v>68</v>
      </c>
      <c r="D52" s="20"/>
      <c r="E52" s="23" t="s">
        <v>194</v>
      </c>
      <c r="F52" s="23" t="s">
        <v>199</v>
      </c>
      <c r="G52" s="23" t="s">
        <v>64</v>
      </c>
      <c r="H52" s="23" t="s">
        <v>71</v>
      </c>
      <c r="I52" s="117">
        <v>1100</v>
      </c>
      <c r="J52" s="115">
        <v>100</v>
      </c>
      <c r="K52" s="115">
        <v>100</v>
      </c>
    </row>
    <row r="53" spans="2:12" ht="14.25" x14ac:dyDescent="0.2">
      <c r="B53" s="12"/>
      <c r="C53" s="27" t="s">
        <v>122</v>
      </c>
      <c r="D53" s="20"/>
      <c r="E53" s="20" t="s">
        <v>200</v>
      </c>
      <c r="F53" s="20" t="s">
        <v>195</v>
      </c>
      <c r="G53" s="20"/>
      <c r="H53" s="20"/>
      <c r="I53" s="118">
        <f t="shared" ref="I53:K57" si="4">I54</f>
        <v>297.39999999999998</v>
      </c>
      <c r="J53" s="118">
        <f t="shared" si="4"/>
        <v>297.39999999999998</v>
      </c>
      <c r="K53" s="118">
        <f t="shared" si="4"/>
        <v>297.39999999999998</v>
      </c>
    </row>
    <row r="54" spans="2:12" ht="14.25" x14ac:dyDescent="0.2">
      <c r="B54" s="12"/>
      <c r="C54" s="27" t="s">
        <v>238</v>
      </c>
      <c r="D54" s="20"/>
      <c r="E54" s="20" t="s">
        <v>200</v>
      </c>
      <c r="F54" s="20" t="s">
        <v>201</v>
      </c>
      <c r="G54" s="20"/>
      <c r="H54" s="20"/>
      <c r="I54" s="118">
        <f t="shared" si="4"/>
        <v>297.39999999999998</v>
      </c>
      <c r="J54" s="118">
        <f t="shared" si="4"/>
        <v>297.39999999999998</v>
      </c>
      <c r="K54" s="118">
        <f t="shared" si="4"/>
        <v>297.39999999999998</v>
      </c>
    </row>
    <row r="55" spans="2:12" ht="25.5" x14ac:dyDescent="0.2">
      <c r="B55" s="12"/>
      <c r="C55" s="19" t="s">
        <v>79</v>
      </c>
      <c r="D55" s="20"/>
      <c r="E55" s="20" t="s">
        <v>200</v>
      </c>
      <c r="F55" s="20" t="s">
        <v>201</v>
      </c>
      <c r="G55" s="20" t="s">
        <v>29</v>
      </c>
      <c r="H55" s="20"/>
      <c r="I55" s="118">
        <f t="shared" si="4"/>
        <v>297.39999999999998</v>
      </c>
      <c r="J55" s="118">
        <f t="shared" si="4"/>
        <v>297.39999999999998</v>
      </c>
      <c r="K55" s="118">
        <f t="shared" si="4"/>
        <v>297.39999999999998</v>
      </c>
    </row>
    <row r="56" spans="2:12" ht="15" x14ac:dyDescent="0.2">
      <c r="B56" s="12"/>
      <c r="C56" s="34" t="s">
        <v>46</v>
      </c>
      <c r="D56" s="68"/>
      <c r="E56" s="23" t="s">
        <v>200</v>
      </c>
      <c r="F56" s="23" t="s">
        <v>201</v>
      </c>
      <c r="G56" s="24" t="s">
        <v>42</v>
      </c>
      <c r="H56" s="24"/>
      <c r="I56" s="119">
        <f t="shared" si="4"/>
        <v>297.39999999999998</v>
      </c>
      <c r="J56" s="119">
        <f t="shared" si="4"/>
        <v>297.39999999999998</v>
      </c>
      <c r="K56" s="119">
        <f t="shared" si="4"/>
        <v>297.39999999999998</v>
      </c>
    </row>
    <row r="57" spans="2:12" ht="15" x14ac:dyDescent="0.2">
      <c r="B57" s="12"/>
      <c r="C57" s="34" t="s">
        <v>46</v>
      </c>
      <c r="D57" s="69"/>
      <c r="E57" s="23" t="s">
        <v>200</v>
      </c>
      <c r="F57" s="23" t="s">
        <v>201</v>
      </c>
      <c r="G57" s="70" t="s">
        <v>49</v>
      </c>
      <c r="H57" s="70"/>
      <c r="I57" s="120">
        <f t="shared" si="4"/>
        <v>297.39999999999998</v>
      </c>
      <c r="J57" s="120">
        <f t="shared" si="4"/>
        <v>297.39999999999998</v>
      </c>
      <c r="K57" s="120">
        <f t="shared" si="4"/>
        <v>297.39999999999998</v>
      </c>
    </row>
    <row r="58" spans="2:12" ht="25.5" x14ac:dyDescent="0.2">
      <c r="B58" s="12"/>
      <c r="C58" s="71" t="s">
        <v>123</v>
      </c>
      <c r="D58" s="72"/>
      <c r="E58" s="23" t="s">
        <v>200</v>
      </c>
      <c r="F58" s="23" t="s">
        <v>201</v>
      </c>
      <c r="G58" s="73" t="s">
        <v>124</v>
      </c>
      <c r="H58" s="72"/>
      <c r="I58" s="120">
        <f>I59</f>
        <v>297.39999999999998</v>
      </c>
      <c r="J58" s="120">
        <f>J59</f>
        <v>297.39999999999998</v>
      </c>
      <c r="K58" s="120">
        <f>K59</f>
        <v>297.39999999999998</v>
      </c>
    </row>
    <row r="59" spans="2:12" ht="15" x14ac:dyDescent="0.2">
      <c r="B59" s="12"/>
      <c r="C59" s="35" t="s">
        <v>67</v>
      </c>
      <c r="D59" s="72"/>
      <c r="E59" s="23" t="s">
        <v>200</v>
      </c>
      <c r="F59" s="23" t="s">
        <v>201</v>
      </c>
      <c r="G59" s="73" t="s">
        <v>124</v>
      </c>
      <c r="H59" s="72" t="s">
        <v>70</v>
      </c>
      <c r="I59" s="120">
        <v>297.39999999999998</v>
      </c>
      <c r="J59" s="120">
        <v>297.39999999999998</v>
      </c>
      <c r="K59" s="120">
        <v>297.39999999999998</v>
      </c>
    </row>
    <row r="60" spans="2:12" ht="15.75" x14ac:dyDescent="0.2">
      <c r="B60" s="50"/>
      <c r="C60" s="134" t="s">
        <v>16</v>
      </c>
      <c r="D60" s="20"/>
      <c r="E60" s="20" t="s">
        <v>201</v>
      </c>
      <c r="F60" s="20" t="s">
        <v>195</v>
      </c>
      <c r="G60" s="20"/>
      <c r="H60" s="20"/>
      <c r="I60" s="114">
        <f>I61+I69</f>
        <v>1207.02</v>
      </c>
      <c r="J60" s="114">
        <f>J61+J69</f>
        <v>878.04</v>
      </c>
      <c r="K60" s="114">
        <f>K61+K69</f>
        <v>731.04</v>
      </c>
    </row>
    <row r="61" spans="2:12" ht="28.5" x14ac:dyDescent="0.2">
      <c r="B61" s="12"/>
      <c r="C61" s="133" t="s">
        <v>227</v>
      </c>
      <c r="D61" s="23"/>
      <c r="E61" s="20" t="s">
        <v>201</v>
      </c>
      <c r="F61" s="20" t="s">
        <v>206</v>
      </c>
      <c r="G61" s="23"/>
      <c r="H61" s="23"/>
      <c r="I61" s="114">
        <f>I62</f>
        <v>1203.5</v>
      </c>
      <c r="J61" s="114">
        <f>J62</f>
        <v>874.52</v>
      </c>
      <c r="K61" s="114">
        <f>K62</f>
        <v>727.52</v>
      </c>
      <c r="L61" s="132"/>
    </row>
    <row r="62" spans="2:12" ht="42" customHeight="1" x14ac:dyDescent="0.2">
      <c r="B62" s="12"/>
      <c r="C62" s="65" t="s">
        <v>213</v>
      </c>
      <c r="D62" s="20"/>
      <c r="E62" s="20" t="s">
        <v>201</v>
      </c>
      <c r="F62" s="20" t="s">
        <v>206</v>
      </c>
      <c r="G62" s="20" t="s">
        <v>30</v>
      </c>
      <c r="H62" s="20"/>
      <c r="I62" s="114">
        <f>I63+I66</f>
        <v>1203.5</v>
      </c>
      <c r="J62" s="114">
        <f>J63+J66</f>
        <v>874.52</v>
      </c>
      <c r="K62" s="114">
        <f>K63+K66</f>
        <v>727.52</v>
      </c>
    </row>
    <row r="63" spans="2:12" ht="38.25" customHeight="1" x14ac:dyDescent="0.2">
      <c r="B63" s="12"/>
      <c r="C63" s="13" t="s">
        <v>78</v>
      </c>
      <c r="D63" s="23"/>
      <c r="E63" s="23" t="s">
        <v>201</v>
      </c>
      <c r="F63" s="23" t="s">
        <v>206</v>
      </c>
      <c r="G63" s="23" t="s">
        <v>175</v>
      </c>
      <c r="H63" s="24"/>
      <c r="I63" s="115">
        <f t="shared" ref="I63:K64" si="5">I64</f>
        <v>107.7</v>
      </c>
      <c r="J63" s="115">
        <f t="shared" si="5"/>
        <v>117.52</v>
      </c>
      <c r="K63" s="115">
        <f t="shared" si="5"/>
        <v>62.52</v>
      </c>
    </row>
    <row r="64" spans="2:12" ht="24" customHeight="1" x14ac:dyDescent="0.2">
      <c r="B64" s="12"/>
      <c r="C64" s="29" t="s">
        <v>180</v>
      </c>
      <c r="D64" s="23"/>
      <c r="E64" s="23" t="s">
        <v>201</v>
      </c>
      <c r="F64" s="23" t="s">
        <v>206</v>
      </c>
      <c r="G64" s="23" t="s">
        <v>176</v>
      </c>
      <c r="H64" s="24"/>
      <c r="I64" s="115">
        <f t="shared" si="5"/>
        <v>107.7</v>
      </c>
      <c r="J64" s="115">
        <f t="shared" si="5"/>
        <v>117.52</v>
      </c>
      <c r="K64" s="115">
        <f t="shared" si="5"/>
        <v>62.52</v>
      </c>
    </row>
    <row r="65" spans="1:12" ht="30" customHeight="1" x14ac:dyDescent="0.2">
      <c r="B65" s="12"/>
      <c r="C65" s="26" t="s">
        <v>148</v>
      </c>
      <c r="D65" s="23"/>
      <c r="E65" s="23" t="s">
        <v>201</v>
      </c>
      <c r="F65" s="23" t="s">
        <v>206</v>
      </c>
      <c r="G65" s="23" t="s">
        <v>176</v>
      </c>
      <c r="H65" s="24">
        <v>240</v>
      </c>
      <c r="I65" s="115">
        <v>107.7</v>
      </c>
      <c r="J65" s="115">
        <v>117.52</v>
      </c>
      <c r="K65" s="115">
        <v>62.52</v>
      </c>
    </row>
    <row r="66" spans="1:12" ht="15.75" x14ac:dyDescent="0.2">
      <c r="B66" s="12"/>
      <c r="C66" s="13" t="s">
        <v>65</v>
      </c>
      <c r="D66" s="23"/>
      <c r="E66" s="23" t="s">
        <v>201</v>
      </c>
      <c r="F66" s="23" t="s">
        <v>206</v>
      </c>
      <c r="G66" s="23" t="s">
        <v>177</v>
      </c>
      <c r="H66" s="24"/>
      <c r="I66" s="115">
        <f t="shared" ref="I66:K67" si="6">I67</f>
        <v>1095.8</v>
      </c>
      <c r="J66" s="115">
        <f t="shared" si="6"/>
        <v>757</v>
      </c>
      <c r="K66" s="115">
        <f t="shared" si="6"/>
        <v>665</v>
      </c>
    </row>
    <row r="67" spans="1:12" ht="20.25" customHeight="1" x14ac:dyDescent="0.2">
      <c r="B67" s="12"/>
      <c r="C67" s="29" t="s">
        <v>95</v>
      </c>
      <c r="D67" s="23"/>
      <c r="E67" s="23" t="s">
        <v>201</v>
      </c>
      <c r="F67" s="23" t="s">
        <v>206</v>
      </c>
      <c r="G67" s="23" t="s">
        <v>178</v>
      </c>
      <c r="H67" s="24"/>
      <c r="I67" s="115">
        <f t="shared" si="6"/>
        <v>1095.8</v>
      </c>
      <c r="J67" s="115">
        <f t="shared" si="6"/>
        <v>757</v>
      </c>
      <c r="K67" s="115">
        <f t="shared" si="6"/>
        <v>665</v>
      </c>
    </row>
    <row r="68" spans="1:12" ht="24.75" customHeight="1" x14ac:dyDescent="0.2">
      <c r="B68" s="12"/>
      <c r="C68" s="26" t="s">
        <v>68</v>
      </c>
      <c r="D68" s="23"/>
      <c r="E68" s="23" t="s">
        <v>201</v>
      </c>
      <c r="F68" s="23" t="s">
        <v>206</v>
      </c>
      <c r="G68" s="23" t="s">
        <v>178</v>
      </c>
      <c r="H68" s="24">
        <v>240</v>
      </c>
      <c r="I68" s="115">
        <v>1095.8</v>
      </c>
      <c r="J68" s="115">
        <v>757</v>
      </c>
      <c r="K68" s="115">
        <v>665</v>
      </c>
    </row>
    <row r="69" spans="1:12" ht="29.25" customHeight="1" x14ac:dyDescent="0.2">
      <c r="B69" s="12"/>
      <c r="C69" s="65" t="s">
        <v>118</v>
      </c>
      <c r="D69" s="23"/>
      <c r="E69" s="20" t="s">
        <v>201</v>
      </c>
      <c r="F69" s="20" t="s">
        <v>203</v>
      </c>
      <c r="G69" s="23"/>
      <c r="H69" s="24"/>
      <c r="I69" s="114">
        <f>I70</f>
        <v>3.52</v>
      </c>
      <c r="J69" s="114">
        <f t="shared" ref="J69:K72" si="7">J70</f>
        <v>3.52</v>
      </c>
      <c r="K69" s="114">
        <f t="shared" si="7"/>
        <v>3.52</v>
      </c>
    </row>
    <row r="70" spans="1:12" ht="24.75" customHeight="1" x14ac:dyDescent="0.2">
      <c r="B70" s="12"/>
      <c r="C70" s="13" t="s">
        <v>76</v>
      </c>
      <c r="D70" s="23"/>
      <c r="E70" s="23" t="s">
        <v>201</v>
      </c>
      <c r="F70" s="23" t="s">
        <v>203</v>
      </c>
      <c r="G70" s="23" t="s">
        <v>47</v>
      </c>
      <c r="H70" s="24"/>
      <c r="I70" s="115">
        <f>I71</f>
        <v>3.52</v>
      </c>
      <c r="J70" s="115">
        <f t="shared" si="7"/>
        <v>3.52</v>
      </c>
      <c r="K70" s="115">
        <f t="shared" si="7"/>
        <v>3.52</v>
      </c>
    </row>
    <row r="71" spans="1:12" ht="16.5" customHeight="1" x14ac:dyDescent="0.2">
      <c r="B71" s="12"/>
      <c r="C71" s="13" t="s">
        <v>46</v>
      </c>
      <c r="D71" s="23"/>
      <c r="E71" s="23" t="s">
        <v>201</v>
      </c>
      <c r="F71" s="23" t="s">
        <v>203</v>
      </c>
      <c r="G71" s="23" t="s">
        <v>48</v>
      </c>
      <c r="H71" s="24"/>
      <c r="I71" s="115">
        <f>I72</f>
        <v>3.52</v>
      </c>
      <c r="J71" s="115">
        <f t="shared" si="7"/>
        <v>3.52</v>
      </c>
      <c r="K71" s="115">
        <f t="shared" si="7"/>
        <v>3.52</v>
      </c>
    </row>
    <row r="72" spans="1:12" ht="39.75" customHeight="1" x14ac:dyDescent="0.2">
      <c r="B72" s="12"/>
      <c r="C72" s="32" t="s">
        <v>94</v>
      </c>
      <c r="D72" s="23"/>
      <c r="E72" s="23" t="s">
        <v>201</v>
      </c>
      <c r="F72" s="23" t="s">
        <v>203</v>
      </c>
      <c r="G72" s="23" t="s">
        <v>61</v>
      </c>
      <c r="H72" s="23"/>
      <c r="I72" s="115">
        <f>I73</f>
        <v>3.52</v>
      </c>
      <c r="J72" s="115">
        <f t="shared" si="7"/>
        <v>3.52</v>
      </c>
      <c r="K72" s="115">
        <f t="shared" si="7"/>
        <v>3.52</v>
      </c>
    </row>
    <row r="73" spans="1:12" ht="24" customHeight="1" x14ac:dyDescent="0.2">
      <c r="B73" s="12"/>
      <c r="C73" s="26" t="s">
        <v>68</v>
      </c>
      <c r="D73" s="23"/>
      <c r="E73" s="23" t="s">
        <v>201</v>
      </c>
      <c r="F73" s="23" t="s">
        <v>203</v>
      </c>
      <c r="G73" s="23" t="s">
        <v>61</v>
      </c>
      <c r="H73" s="23" t="s">
        <v>71</v>
      </c>
      <c r="I73" s="115">
        <v>3.52</v>
      </c>
      <c r="J73" s="115">
        <v>3.52</v>
      </c>
      <c r="K73" s="115">
        <v>3.52</v>
      </c>
    </row>
    <row r="74" spans="1:12" s="2" customFormat="1" ht="15.75" x14ac:dyDescent="0.2">
      <c r="A74" s="45"/>
      <c r="B74" s="12"/>
      <c r="C74" s="27" t="s">
        <v>17</v>
      </c>
      <c r="D74" s="20"/>
      <c r="E74" s="20" t="s">
        <v>196</v>
      </c>
      <c r="F74" s="20" t="s">
        <v>195</v>
      </c>
      <c r="G74" s="20" t="s">
        <v>8</v>
      </c>
      <c r="H74" s="20" t="s">
        <v>8</v>
      </c>
      <c r="I74" s="114">
        <f>I75+I95</f>
        <v>6213.2669999999998</v>
      </c>
      <c r="J74" s="114">
        <f>J75+J95</f>
        <v>2500</v>
      </c>
      <c r="K74" s="114">
        <f>K75+K95</f>
        <v>5310</v>
      </c>
    </row>
    <row r="75" spans="1:12" s="2" customFormat="1" ht="15.75" x14ac:dyDescent="0.2">
      <c r="A75" s="45"/>
      <c r="B75" s="12"/>
      <c r="C75" s="27" t="s">
        <v>18</v>
      </c>
      <c r="D75" s="20"/>
      <c r="E75" s="20" t="s">
        <v>196</v>
      </c>
      <c r="F75" s="20" t="s">
        <v>202</v>
      </c>
      <c r="G75" s="20"/>
      <c r="H75" s="20"/>
      <c r="I75" s="114">
        <f>I76+I87+I91</f>
        <v>5093.2669999999998</v>
      </c>
      <c r="J75" s="114">
        <f>J76+J87+J91</f>
        <v>2180</v>
      </c>
      <c r="K75" s="114">
        <f>K76+K87+K91</f>
        <v>2190</v>
      </c>
      <c r="L75" s="131"/>
    </row>
    <row r="76" spans="1:12" s="2" customFormat="1" ht="45.75" customHeight="1" x14ac:dyDescent="0.2">
      <c r="A76" s="45"/>
      <c r="B76" s="12"/>
      <c r="C76" s="27" t="s">
        <v>214</v>
      </c>
      <c r="D76" s="20"/>
      <c r="E76" s="20" t="s">
        <v>196</v>
      </c>
      <c r="F76" s="20" t="s">
        <v>202</v>
      </c>
      <c r="G76" s="20" t="s">
        <v>34</v>
      </c>
      <c r="H76" s="36"/>
      <c r="I76" s="121">
        <f>I77+I83</f>
        <v>3501.2</v>
      </c>
      <c r="J76" s="121">
        <f>J77+J83</f>
        <v>2180</v>
      </c>
      <c r="K76" s="121">
        <f>K77+K83</f>
        <v>2190</v>
      </c>
    </row>
    <row r="77" spans="1:12" s="2" customFormat="1" ht="25.5" x14ac:dyDescent="0.2">
      <c r="A77" s="45"/>
      <c r="B77" s="12"/>
      <c r="C77" s="13" t="s">
        <v>96</v>
      </c>
      <c r="D77" s="23"/>
      <c r="E77" s="23" t="s">
        <v>196</v>
      </c>
      <c r="F77" s="23" t="s">
        <v>202</v>
      </c>
      <c r="G77" s="23" t="s">
        <v>35</v>
      </c>
      <c r="H77" s="24"/>
      <c r="I77" s="115">
        <f>I78</f>
        <v>3411.2</v>
      </c>
      <c r="J77" s="115">
        <f>J78</f>
        <v>2090</v>
      </c>
      <c r="K77" s="115">
        <f>K78</f>
        <v>2100</v>
      </c>
    </row>
    <row r="78" spans="1:12" s="2" customFormat="1" ht="56.25" customHeight="1" x14ac:dyDescent="0.2">
      <c r="A78" s="45"/>
      <c r="B78" s="12"/>
      <c r="C78" s="13" t="s">
        <v>240</v>
      </c>
      <c r="D78" s="23"/>
      <c r="E78" s="23" t="s">
        <v>196</v>
      </c>
      <c r="F78" s="23" t="s">
        <v>202</v>
      </c>
      <c r="G78" s="23" t="s">
        <v>45</v>
      </c>
      <c r="H78" s="24"/>
      <c r="I78" s="115">
        <f>I80+I82</f>
        <v>3411.2</v>
      </c>
      <c r="J78" s="115">
        <f>J80+J82</f>
        <v>2090</v>
      </c>
      <c r="K78" s="115">
        <f>K80+K82</f>
        <v>2100</v>
      </c>
    </row>
    <row r="79" spans="1:12" s="2" customFormat="1" ht="27.75" customHeight="1" x14ac:dyDescent="0.2">
      <c r="A79" s="45"/>
      <c r="B79" s="12"/>
      <c r="C79" s="29" t="s">
        <v>228</v>
      </c>
      <c r="D79" s="23"/>
      <c r="E79" s="23" t="s">
        <v>196</v>
      </c>
      <c r="F79" s="23" t="s">
        <v>202</v>
      </c>
      <c r="G79" s="23" t="s">
        <v>229</v>
      </c>
      <c r="H79" s="23"/>
      <c r="I79" s="115">
        <f>I80</f>
        <v>1530.2</v>
      </c>
      <c r="J79" s="115">
        <f>J80</f>
        <v>0</v>
      </c>
      <c r="K79" s="115">
        <f>K80</f>
        <v>0</v>
      </c>
    </row>
    <row r="80" spans="1:12" s="2" customFormat="1" ht="29.25" customHeight="1" x14ac:dyDescent="0.2">
      <c r="A80" s="45"/>
      <c r="B80" s="12"/>
      <c r="C80" s="26" t="s">
        <v>68</v>
      </c>
      <c r="D80" s="23"/>
      <c r="E80" s="23" t="s">
        <v>196</v>
      </c>
      <c r="F80" s="23" t="s">
        <v>202</v>
      </c>
      <c r="G80" s="23" t="s">
        <v>229</v>
      </c>
      <c r="H80" s="23" t="s">
        <v>71</v>
      </c>
      <c r="I80" s="115">
        <v>1530.2</v>
      </c>
      <c r="J80" s="115">
        <v>0</v>
      </c>
      <c r="K80" s="115">
        <v>0</v>
      </c>
    </row>
    <row r="81" spans="1:11" s="2" customFormat="1" ht="27" customHeight="1" x14ac:dyDescent="0.2">
      <c r="A81" s="45"/>
      <c r="B81" s="12"/>
      <c r="C81" s="29" t="s">
        <v>208</v>
      </c>
      <c r="D81" s="23"/>
      <c r="E81" s="23" t="s">
        <v>196</v>
      </c>
      <c r="F81" s="23" t="s">
        <v>202</v>
      </c>
      <c r="G81" s="23" t="s">
        <v>209</v>
      </c>
      <c r="H81" s="23"/>
      <c r="I81" s="115">
        <f>I82</f>
        <v>1881</v>
      </c>
      <c r="J81" s="115">
        <f>J82</f>
        <v>2090</v>
      </c>
      <c r="K81" s="115">
        <f>K82</f>
        <v>2100</v>
      </c>
    </row>
    <row r="82" spans="1:11" s="2" customFormat="1" ht="27.75" customHeight="1" x14ac:dyDescent="0.2">
      <c r="A82" s="45"/>
      <c r="B82" s="12"/>
      <c r="C82" s="26" t="s">
        <v>68</v>
      </c>
      <c r="D82" s="23"/>
      <c r="E82" s="23" t="s">
        <v>196</v>
      </c>
      <c r="F82" s="23" t="s">
        <v>202</v>
      </c>
      <c r="G82" s="23" t="s">
        <v>209</v>
      </c>
      <c r="H82" s="23" t="s">
        <v>71</v>
      </c>
      <c r="I82" s="115">
        <v>1881</v>
      </c>
      <c r="J82" s="115">
        <v>2090</v>
      </c>
      <c r="K82" s="115">
        <v>2100</v>
      </c>
    </row>
    <row r="83" spans="1:11" s="2" customFormat="1" ht="33.75" customHeight="1" x14ac:dyDescent="0.2">
      <c r="A83" s="45"/>
      <c r="B83" s="12"/>
      <c r="C83" s="13" t="s">
        <v>125</v>
      </c>
      <c r="D83" s="23"/>
      <c r="E83" s="23" t="s">
        <v>196</v>
      </c>
      <c r="F83" s="23" t="s">
        <v>202</v>
      </c>
      <c r="G83" s="23" t="s">
        <v>126</v>
      </c>
      <c r="H83" s="24"/>
      <c r="I83" s="119">
        <f>I84</f>
        <v>90</v>
      </c>
      <c r="J83" s="119">
        <f t="shared" ref="J83:K85" si="8">J84</f>
        <v>90</v>
      </c>
      <c r="K83" s="119">
        <f t="shared" si="8"/>
        <v>90</v>
      </c>
    </row>
    <row r="84" spans="1:11" s="2" customFormat="1" ht="33.75" customHeight="1" x14ac:dyDescent="0.2">
      <c r="A84" s="45"/>
      <c r="B84" s="12"/>
      <c r="C84" s="13" t="s">
        <v>130</v>
      </c>
      <c r="D84" s="23"/>
      <c r="E84" s="23" t="s">
        <v>196</v>
      </c>
      <c r="F84" s="23" t="s">
        <v>202</v>
      </c>
      <c r="G84" s="23" t="s">
        <v>127</v>
      </c>
      <c r="H84" s="24"/>
      <c r="I84" s="119">
        <f>I85</f>
        <v>90</v>
      </c>
      <c r="J84" s="119">
        <f>J85</f>
        <v>90</v>
      </c>
      <c r="K84" s="119">
        <f>K85</f>
        <v>90</v>
      </c>
    </row>
    <row r="85" spans="1:11" s="2" customFormat="1" ht="25.5" x14ac:dyDescent="0.2">
      <c r="A85" s="45"/>
      <c r="B85" s="12"/>
      <c r="C85" s="29" t="s">
        <v>128</v>
      </c>
      <c r="D85" s="23"/>
      <c r="E85" s="23" t="s">
        <v>196</v>
      </c>
      <c r="F85" s="23" t="s">
        <v>202</v>
      </c>
      <c r="G85" s="23" t="s">
        <v>129</v>
      </c>
      <c r="H85" s="24"/>
      <c r="I85" s="119">
        <f>I86</f>
        <v>90</v>
      </c>
      <c r="J85" s="119">
        <f t="shared" si="8"/>
        <v>90</v>
      </c>
      <c r="K85" s="119">
        <f t="shared" si="8"/>
        <v>90</v>
      </c>
    </row>
    <row r="86" spans="1:11" s="2" customFormat="1" ht="26.25" customHeight="1" x14ac:dyDescent="0.2">
      <c r="A86" s="45"/>
      <c r="B86" s="12"/>
      <c r="C86" s="26" t="s">
        <v>68</v>
      </c>
      <c r="D86" s="23"/>
      <c r="E86" s="23" t="s">
        <v>196</v>
      </c>
      <c r="F86" s="23" t="s">
        <v>202</v>
      </c>
      <c r="G86" s="23" t="s">
        <v>129</v>
      </c>
      <c r="H86" s="24">
        <v>240</v>
      </c>
      <c r="I86" s="119">
        <v>90</v>
      </c>
      <c r="J86" s="119">
        <v>90</v>
      </c>
      <c r="K86" s="119">
        <v>90</v>
      </c>
    </row>
    <row r="87" spans="1:11" s="2" customFormat="1" ht="38.25" customHeight="1" x14ac:dyDescent="0.25">
      <c r="A87" s="45"/>
      <c r="B87" s="12"/>
      <c r="C87" s="53" t="s">
        <v>215</v>
      </c>
      <c r="D87" s="52"/>
      <c r="E87" s="20" t="s">
        <v>196</v>
      </c>
      <c r="F87" s="20" t="s">
        <v>202</v>
      </c>
      <c r="G87" s="52" t="s">
        <v>109</v>
      </c>
      <c r="H87" s="54"/>
      <c r="I87" s="122">
        <f>I88</f>
        <v>1151.414</v>
      </c>
      <c r="J87" s="122">
        <f t="shared" ref="J87:K89" si="9">J88</f>
        <v>0</v>
      </c>
      <c r="K87" s="122">
        <f t="shared" si="9"/>
        <v>0</v>
      </c>
    </row>
    <row r="88" spans="1:11" s="2" customFormat="1" ht="26.25" customHeight="1" x14ac:dyDescent="0.25">
      <c r="A88" s="45"/>
      <c r="B88" s="12"/>
      <c r="C88" s="96" t="s">
        <v>143</v>
      </c>
      <c r="D88" s="52"/>
      <c r="E88" s="20" t="s">
        <v>196</v>
      </c>
      <c r="F88" s="20" t="s">
        <v>202</v>
      </c>
      <c r="G88" s="52" t="s">
        <v>110</v>
      </c>
      <c r="H88" s="54"/>
      <c r="I88" s="122">
        <f>I89</f>
        <v>1151.414</v>
      </c>
      <c r="J88" s="122">
        <f t="shared" si="9"/>
        <v>0</v>
      </c>
      <c r="K88" s="122">
        <f t="shared" si="9"/>
        <v>0</v>
      </c>
    </row>
    <row r="89" spans="1:11" s="2" customFormat="1" ht="44.25" customHeight="1" x14ac:dyDescent="0.25">
      <c r="A89" s="45"/>
      <c r="B89" s="12"/>
      <c r="C89" s="100" t="s">
        <v>141</v>
      </c>
      <c r="D89" s="52"/>
      <c r="E89" s="23" t="s">
        <v>196</v>
      </c>
      <c r="F89" s="23" t="s">
        <v>202</v>
      </c>
      <c r="G89" s="51" t="s">
        <v>151</v>
      </c>
      <c r="H89" s="55"/>
      <c r="I89" s="123">
        <f>I90</f>
        <v>1151.414</v>
      </c>
      <c r="J89" s="123">
        <f t="shared" si="9"/>
        <v>0</v>
      </c>
      <c r="K89" s="123">
        <f t="shared" si="9"/>
        <v>0</v>
      </c>
    </row>
    <row r="90" spans="1:11" s="2" customFormat="1" ht="30" customHeight="1" x14ac:dyDescent="0.25">
      <c r="A90" s="45"/>
      <c r="B90" s="12"/>
      <c r="C90" s="26" t="s">
        <v>111</v>
      </c>
      <c r="D90" s="23"/>
      <c r="E90" s="23" t="s">
        <v>196</v>
      </c>
      <c r="F90" s="23" t="s">
        <v>202</v>
      </c>
      <c r="G90" s="51" t="s">
        <v>151</v>
      </c>
      <c r="H90" s="24">
        <v>240</v>
      </c>
      <c r="I90" s="123">
        <v>1151.414</v>
      </c>
      <c r="J90" s="123">
        <v>0</v>
      </c>
      <c r="K90" s="123">
        <v>0</v>
      </c>
    </row>
    <row r="91" spans="1:11" s="2" customFormat="1" ht="42.75" customHeight="1" x14ac:dyDescent="0.2">
      <c r="A91" s="45"/>
      <c r="B91" s="12"/>
      <c r="C91" s="53" t="s">
        <v>216</v>
      </c>
      <c r="D91" s="77"/>
      <c r="E91" s="20" t="s">
        <v>196</v>
      </c>
      <c r="F91" s="20" t="s">
        <v>202</v>
      </c>
      <c r="G91" s="87" t="s">
        <v>167</v>
      </c>
      <c r="H91" s="77"/>
      <c r="I91" s="124">
        <f>I92</f>
        <v>440.65300000000002</v>
      </c>
      <c r="J91" s="124">
        <f t="shared" ref="J91:K93" si="10">J92</f>
        <v>0</v>
      </c>
      <c r="K91" s="124">
        <f t="shared" si="10"/>
        <v>0</v>
      </c>
    </row>
    <row r="92" spans="1:11" s="2" customFormat="1" ht="24" customHeight="1" x14ac:dyDescent="0.2">
      <c r="A92" s="45"/>
      <c r="B92" s="12"/>
      <c r="C92" s="96" t="s">
        <v>143</v>
      </c>
      <c r="D92" s="77"/>
      <c r="E92" s="23" t="s">
        <v>196</v>
      </c>
      <c r="F92" s="23" t="s">
        <v>202</v>
      </c>
      <c r="G92" s="23" t="s">
        <v>166</v>
      </c>
      <c r="H92" s="77"/>
      <c r="I92" s="125">
        <f>I93</f>
        <v>440.65300000000002</v>
      </c>
      <c r="J92" s="125">
        <f t="shared" si="10"/>
        <v>0</v>
      </c>
      <c r="K92" s="125">
        <f t="shared" si="10"/>
        <v>0</v>
      </c>
    </row>
    <row r="93" spans="1:11" s="2" customFormat="1" ht="38.25" x14ac:dyDescent="0.2">
      <c r="A93" s="45"/>
      <c r="B93" s="12"/>
      <c r="C93" s="29" t="s">
        <v>165</v>
      </c>
      <c r="D93" s="20"/>
      <c r="E93" s="23" t="s">
        <v>196</v>
      </c>
      <c r="F93" s="23" t="s">
        <v>202</v>
      </c>
      <c r="G93" s="23" t="s">
        <v>168</v>
      </c>
      <c r="H93" s="23"/>
      <c r="I93" s="125">
        <f>I94</f>
        <v>440.65300000000002</v>
      </c>
      <c r="J93" s="125">
        <f t="shared" si="10"/>
        <v>0</v>
      </c>
      <c r="K93" s="125">
        <f t="shared" si="10"/>
        <v>0</v>
      </c>
    </row>
    <row r="94" spans="1:11" s="2" customFormat="1" ht="15.75" x14ac:dyDescent="0.2">
      <c r="A94" s="45"/>
      <c r="B94" s="12"/>
      <c r="C94" s="76" t="s">
        <v>111</v>
      </c>
      <c r="D94" s="77"/>
      <c r="E94" s="23" t="s">
        <v>196</v>
      </c>
      <c r="F94" s="23" t="s">
        <v>202</v>
      </c>
      <c r="G94" s="23" t="s">
        <v>168</v>
      </c>
      <c r="H94" s="77" t="s">
        <v>71</v>
      </c>
      <c r="I94" s="125">
        <v>440.65300000000002</v>
      </c>
      <c r="J94" s="125">
        <v>0</v>
      </c>
      <c r="K94" s="125">
        <v>0</v>
      </c>
    </row>
    <row r="95" spans="1:11" s="2" customFormat="1" ht="16.5" customHeight="1" x14ac:dyDescent="0.2">
      <c r="A95" s="45"/>
      <c r="B95" s="12"/>
      <c r="C95" s="19" t="s">
        <v>19</v>
      </c>
      <c r="D95" s="20"/>
      <c r="E95" s="20" t="s">
        <v>196</v>
      </c>
      <c r="F95" s="20" t="s">
        <v>204</v>
      </c>
      <c r="G95" s="23"/>
      <c r="H95" s="24"/>
      <c r="I95" s="114">
        <f>I100+I99</f>
        <v>1120</v>
      </c>
      <c r="J95" s="114">
        <f>J100+J99</f>
        <v>320</v>
      </c>
      <c r="K95" s="114">
        <f>K100+K99</f>
        <v>3120</v>
      </c>
    </row>
    <row r="96" spans="1:11" s="2" customFormat="1" ht="40.5" customHeight="1" x14ac:dyDescent="0.2">
      <c r="A96" s="45"/>
      <c r="B96" s="12"/>
      <c r="C96" s="93" t="s">
        <v>217</v>
      </c>
      <c r="D96" s="20"/>
      <c r="E96" s="20" t="s">
        <v>196</v>
      </c>
      <c r="F96" s="20" t="s">
        <v>204</v>
      </c>
      <c r="G96" s="89" t="s">
        <v>136</v>
      </c>
      <c r="H96" s="24"/>
      <c r="I96" s="114">
        <f>I97</f>
        <v>20</v>
      </c>
      <c r="J96" s="114">
        <f t="shared" ref="J96:K98" si="11">J97</f>
        <v>20</v>
      </c>
      <c r="K96" s="114">
        <f t="shared" si="11"/>
        <v>20</v>
      </c>
    </row>
    <row r="97" spans="1:12" s="2" customFormat="1" ht="35.25" customHeight="1" x14ac:dyDescent="0.2">
      <c r="A97" s="45"/>
      <c r="B97" s="12"/>
      <c r="C97" s="95" t="s">
        <v>133</v>
      </c>
      <c r="D97" s="20"/>
      <c r="E97" s="23" t="s">
        <v>196</v>
      </c>
      <c r="F97" s="23" t="s">
        <v>204</v>
      </c>
      <c r="G97" s="90" t="s">
        <v>137</v>
      </c>
      <c r="H97" s="24"/>
      <c r="I97" s="115">
        <f>I98</f>
        <v>20</v>
      </c>
      <c r="J97" s="115">
        <f t="shared" si="11"/>
        <v>20</v>
      </c>
      <c r="K97" s="115">
        <f t="shared" si="11"/>
        <v>20</v>
      </c>
    </row>
    <row r="98" spans="1:12" s="2" customFormat="1" ht="45" customHeight="1" x14ac:dyDescent="0.2">
      <c r="A98" s="45"/>
      <c r="B98" s="12"/>
      <c r="C98" s="88" t="s">
        <v>134</v>
      </c>
      <c r="D98" s="20"/>
      <c r="E98" s="23" t="s">
        <v>196</v>
      </c>
      <c r="F98" s="23" t="s">
        <v>204</v>
      </c>
      <c r="G98" s="91" t="s">
        <v>138</v>
      </c>
      <c r="H98" s="24"/>
      <c r="I98" s="115">
        <f>I99</f>
        <v>20</v>
      </c>
      <c r="J98" s="115">
        <f t="shared" si="11"/>
        <v>20</v>
      </c>
      <c r="K98" s="115">
        <f t="shared" si="11"/>
        <v>20</v>
      </c>
    </row>
    <row r="99" spans="1:12" s="2" customFormat="1" ht="26.25" customHeight="1" x14ac:dyDescent="0.2">
      <c r="A99" s="45"/>
      <c r="B99" s="12"/>
      <c r="C99" s="92" t="s">
        <v>135</v>
      </c>
      <c r="D99" s="20"/>
      <c r="E99" s="23" t="s">
        <v>196</v>
      </c>
      <c r="F99" s="23" t="s">
        <v>204</v>
      </c>
      <c r="G99" s="91" t="s">
        <v>138</v>
      </c>
      <c r="H99" s="24">
        <v>630</v>
      </c>
      <c r="I99" s="115">
        <v>20</v>
      </c>
      <c r="J99" s="115">
        <v>20</v>
      </c>
      <c r="K99" s="115">
        <v>20</v>
      </c>
    </row>
    <row r="100" spans="1:12" s="2" customFormat="1" ht="33.75" customHeight="1" x14ac:dyDescent="0.2">
      <c r="A100" s="45"/>
      <c r="B100" s="12"/>
      <c r="C100" s="19" t="s">
        <v>79</v>
      </c>
      <c r="D100" s="23"/>
      <c r="E100" s="20" t="s">
        <v>196</v>
      </c>
      <c r="F100" s="20" t="s">
        <v>204</v>
      </c>
      <c r="G100" s="20" t="s">
        <v>29</v>
      </c>
      <c r="H100" s="20"/>
      <c r="I100" s="114">
        <f t="shared" ref="I100:K101" si="12">I101</f>
        <v>1100</v>
      </c>
      <c r="J100" s="114">
        <f t="shared" si="12"/>
        <v>300</v>
      </c>
      <c r="K100" s="114">
        <f t="shared" si="12"/>
        <v>3100</v>
      </c>
      <c r="L100" s="131"/>
    </row>
    <row r="101" spans="1:12" s="2" customFormat="1" ht="18" customHeight="1" x14ac:dyDescent="0.2">
      <c r="A101" s="45"/>
      <c r="B101" s="12"/>
      <c r="C101" s="13" t="s">
        <v>46</v>
      </c>
      <c r="D101" s="23"/>
      <c r="E101" s="23" t="s">
        <v>196</v>
      </c>
      <c r="F101" s="23" t="s">
        <v>204</v>
      </c>
      <c r="G101" s="23" t="s">
        <v>42</v>
      </c>
      <c r="H101" s="24"/>
      <c r="I101" s="115">
        <f t="shared" si="12"/>
        <v>1100</v>
      </c>
      <c r="J101" s="115">
        <f t="shared" si="12"/>
        <v>300</v>
      </c>
      <c r="K101" s="115">
        <f t="shared" si="12"/>
        <v>3100</v>
      </c>
    </row>
    <row r="102" spans="1:12" s="2" customFormat="1" ht="18" customHeight="1" x14ac:dyDescent="0.2">
      <c r="A102" s="45"/>
      <c r="B102" s="12"/>
      <c r="C102" s="13" t="s">
        <v>46</v>
      </c>
      <c r="D102" s="23"/>
      <c r="E102" s="23" t="s">
        <v>196</v>
      </c>
      <c r="F102" s="23" t="s">
        <v>204</v>
      </c>
      <c r="G102" s="23" t="s">
        <v>49</v>
      </c>
      <c r="H102" s="24"/>
      <c r="I102" s="115">
        <f>I104+I106+I108</f>
        <v>1100</v>
      </c>
      <c r="J102" s="115">
        <f>J104+J106+J108</f>
        <v>300</v>
      </c>
      <c r="K102" s="115">
        <f>K104+K106+K108</f>
        <v>3100</v>
      </c>
    </row>
    <row r="103" spans="1:12" s="2" customFormat="1" ht="24" customHeight="1" x14ac:dyDescent="0.2">
      <c r="A103" s="45"/>
      <c r="B103" s="12"/>
      <c r="C103" s="29" t="s">
        <v>224</v>
      </c>
      <c r="D103" s="23"/>
      <c r="E103" s="23" t="s">
        <v>196</v>
      </c>
      <c r="F103" s="23" t="s">
        <v>204</v>
      </c>
      <c r="G103" s="23" t="s">
        <v>160</v>
      </c>
      <c r="H103" s="20"/>
      <c r="I103" s="115">
        <f>I104</f>
        <v>200</v>
      </c>
      <c r="J103" s="115">
        <f>J104</f>
        <v>100</v>
      </c>
      <c r="K103" s="115">
        <f>K104</f>
        <v>2000</v>
      </c>
    </row>
    <row r="104" spans="1:12" s="2" customFormat="1" ht="24" customHeight="1" x14ac:dyDescent="0.2">
      <c r="A104" s="45"/>
      <c r="B104" s="12"/>
      <c r="C104" s="26" t="s">
        <v>68</v>
      </c>
      <c r="D104" s="23"/>
      <c r="E104" s="23" t="s">
        <v>196</v>
      </c>
      <c r="F104" s="23" t="s">
        <v>204</v>
      </c>
      <c r="G104" s="23" t="s">
        <v>160</v>
      </c>
      <c r="H104" s="23" t="s">
        <v>71</v>
      </c>
      <c r="I104" s="115">
        <v>200</v>
      </c>
      <c r="J104" s="115">
        <v>100</v>
      </c>
      <c r="K104" s="115">
        <v>2000</v>
      </c>
      <c r="L104" s="131"/>
    </row>
    <row r="105" spans="1:12" s="2" customFormat="1" ht="24" customHeight="1" x14ac:dyDescent="0.2">
      <c r="A105" s="45"/>
      <c r="B105" s="12"/>
      <c r="C105" s="29" t="s">
        <v>97</v>
      </c>
      <c r="D105" s="23"/>
      <c r="E105" s="23" t="s">
        <v>196</v>
      </c>
      <c r="F105" s="23" t="s">
        <v>204</v>
      </c>
      <c r="G105" s="23" t="s">
        <v>50</v>
      </c>
      <c r="H105" s="23"/>
      <c r="I105" s="115">
        <f>I106</f>
        <v>100</v>
      </c>
      <c r="J105" s="115">
        <f>J106</f>
        <v>100</v>
      </c>
      <c r="K105" s="115">
        <f>K106</f>
        <v>100</v>
      </c>
    </row>
    <row r="106" spans="1:12" s="2" customFormat="1" ht="30.75" customHeight="1" x14ac:dyDescent="0.2">
      <c r="A106" s="45"/>
      <c r="B106" s="12"/>
      <c r="C106" s="26" t="s">
        <v>68</v>
      </c>
      <c r="D106" s="23"/>
      <c r="E106" s="23" t="s">
        <v>196</v>
      </c>
      <c r="F106" s="23" t="s">
        <v>204</v>
      </c>
      <c r="G106" s="23" t="s">
        <v>50</v>
      </c>
      <c r="H106" s="23" t="s">
        <v>71</v>
      </c>
      <c r="I106" s="115">
        <v>100</v>
      </c>
      <c r="J106" s="115">
        <v>100</v>
      </c>
      <c r="K106" s="115">
        <v>100</v>
      </c>
      <c r="L106" s="131"/>
    </row>
    <row r="107" spans="1:12" s="2" customFormat="1" ht="24" customHeight="1" x14ac:dyDescent="0.2">
      <c r="A107" s="45"/>
      <c r="B107" s="12"/>
      <c r="C107" s="29" t="s">
        <v>173</v>
      </c>
      <c r="D107" s="23"/>
      <c r="E107" s="23" t="s">
        <v>196</v>
      </c>
      <c r="F107" s="23" t="s">
        <v>204</v>
      </c>
      <c r="G107" s="23" t="s">
        <v>174</v>
      </c>
      <c r="H107" s="23"/>
      <c r="I107" s="115">
        <f>I108</f>
        <v>800</v>
      </c>
      <c r="J107" s="115">
        <f>J108</f>
        <v>100</v>
      </c>
      <c r="K107" s="115">
        <f>K108</f>
        <v>1000</v>
      </c>
    </row>
    <row r="108" spans="1:12" s="2" customFormat="1" ht="24" customHeight="1" x14ac:dyDescent="0.2">
      <c r="A108" s="45"/>
      <c r="B108" s="12"/>
      <c r="C108" s="26" t="s">
        <v>68</v>
      </c>
      <c r="D108" s="23"/>
      <c r="E108" s="23" t="s">
        <v>196</v>
      </c>
      <c r="F108" s="23" t="s">
        <v>204</v>
      </c>
      <c r="G108" s="23" t="s">
        <v>174</v>
      </c>
      <c r="H108" s="23" t="s">
        <v>71</v>
      </c>
      <c r="I108" s="115">
        <v>800</v>
      </c>
      <c r="J108" s="115">
        <v>100</v>
      </c>
      <c r="K108" s="115">
        <v>1000</v>
      </c>
      <c r="L108" s="131"/>
    </row>
    <row r="109" spans="1:12" s="2" customFormat="1" ht="24" customHeight="1" x14ac:dyDescent="0.2">
      <c r="A109" s="45"/>
      <c r="B109" s="12"/>
      <c r="C109" s="27" t="s">
        <v>20</v>
      </c>
      <c r="D109" s="20"/>
      <c r="E109" s="20" t="s">
        <v>205</v>
      </c>
      <c r="F109" s="20" t="s">
        <v>195</v>
      </c>
      <c r="G109" s="23"/>
      <c r="H109" s="23"/>
      <c r="I109" s="114">
        <f>I110+I118+I124</f>
        <v>13469.972</v>
      </c>
      <c r="J109" s="114">
        <f>J110+J118+J124</f>
        <v>24293.978999999999</v>
      </c>
      <c r="K109" s="114">
        <f>K110+K118+K124</f>
        <v>12652.07</v>
      </c>
      <c r="L109" s="131"/>
    </row>
    <row r="110" spans="1:12" ht="24" customHeight="1" x14ac:dyDescent="0.2">
      <c r="B110" s="12"/>
      <c r="C110" s="27" t="s">
        <v>21</v>
      </c>
      <c r="D110" s="20"/>
      <c r="E110" s="20" t="s">
        <v>205</v>
      </c>
      <c r="F110" s="20" t="s">
        <v>194</v>
      </c>
      <c r="G110" s="23"/>
      <c r="H110" s="23"/>
      <c r="I110" s="114">
        <f>I111</f>
        <v>791.4</v>
      </c>
      <c r="J110" s="114">
        <f t="shared" ref="J110:K112" si="13">J111</f>
        <v>724</v>
      </c>
      <c r="K110" s="114">
        <f t="shared" si="13"/>
        <v>724</v>
      </c>
      <c r="L110" s="131"/>
    </row>
    <row r="111" spans="1:12" ht="25.5" x14ac:dyDescent="0.2">
      <c r="B111" s="12"/>
      <c r="C111" s="19" t="s">
        <v>79</v>
      </c>
      <c r="D111" s="23"/>
      <c r="E111" s="20" t="s">
        <v>205</v>
      </c>
      <c r="F111" s="20" t="s">
        <v>194</v>
      </c>
      <c r="G111" s="20" t="s">
        <v>32</v>
      </c>
      <c r="H111" s="20"/>
      <c r="I111" s="115">
        <f>I112</f>
        <v>791.4</v>
      </c>
      <c r="J111" s="115">
        <f t="shared" si="13"/>
        <v>724</v>
      </c>
      <c r="K111" s="115">
        <f t="shared" si="13"/>
        <v>724</v>
      </c>
    </row>
    <row r="112" spans="1:12" ht="15.75" x14ac:dyDescent="0.2">
      <c r="B112" s="12"/>
      <c r="C112" s="13" t="s">
        <v>46</v>
      </c>
      <c r="D112" s="23"/>
      <c r="E112" s="23" t="s">
        <v>205</v>
      </c>
      <c r="F112" s="23" t="s">
        <v>194</v>
      </c>
      <c r="G112" s="23" t="s">
        <v>42</v>
      </c>
      <c r="H112" s="24"/>
      <c r="I112" s="115">
        <f>I113</f>
        <v>791.4</v>
      </c>
      <c r="J112" s="115">
        <f t="shared" si="13"/>
        <v>724</v>
      </c>
      <c r="K112" s="115">
        <f t="shared" si="13"/>
        <v>724</v>
      </c>
    </row>
    <row r="113" spans="1:12" ht="15.75" x14ac:dyDescent="0.2">
      <c r="B113" s="12"/>
      <c r="C113" s="13" t="s">
        <v>46</v>
      </c>
      <c r="D113" s="23"/>
      <c r="E113" s="23" t="s">
        <v>205</v>
      </c>
      <c r="F113" s="23" t="s">
        <v>194</v>
      </c>
      <c r="G113" s="23" t="s">
        <v>49</v>
      </c>
      <c r="H113" s="24"/>
      <c r="I113" s="115">
        <f>I114+I116</f>
        <v>791.4</v>
      </c>
      <c r="J113" s="115">
        <f>J114+J116</f>
        <v>724</v>
      </c>
      <c r="K113" s="115">
        <f>K114+K116</f>
        <v>724</v>
      </c>
    </row>
    <row r="114" spans="1:12" ht="15.75" customHeight="1" x14ac:dyDescent="0.2">
      <c r="B114" s="12"/>
      <c r="C114" s="37" t="s">
        <v>106</v>
      </c>
      <c r="D114" s="23"/>
      <c r="E114" s="23" t="s">
        <v>205</v>
      </c>
      <c r="F114" s="23" t="s">
        <v>194</v>
      </c>
      <c r="G114" s="23" t="s">
        <v>51</v>
      </c>
      <c r="H114" s="38"/>
      <c r="I114" s="115">
        <f>I115</f>
        <v>24</v>
      </c>
      <c r="J114" s="115">
        <f>J115</f>
        <v>24</v>
      </c>
      <c r="K114" s="115">
        <f>K115</f>
        <v>24</v>
      </c>
    </row>
    <row r="115" spans="1:12" ht="26.25" customHeight="1" x14ac:dyDescent="0.2">
      <c r="B115" s="12"/>
      <c r="C115" s="26" t="s">
        <v>68</v>
      </c>
      <c r="D115" s="23"/>
      <c r="E115" s="23" t="s">
        <v>205</v>
      </c>
      <c r="F115" s="23" t="s">
        <v>194</v>
      </c>
      <c r="G115" s="23" t="s">
        <v>51</v>
      </c>
      <c r="H115" s="23" t="s">
        <v>71</v>
      </c>
      <c r="I115" s="115">
        <v>24</v>
      </c>
      <c r="J115" s="115">
        <v>24</v>
      </c>
      <c r="K115" s="115">
        <v>24</v>
      </c>
      <c r="L115" s="131"/>
    </row>
    <row r="116" spans="1:12" ht="20.25" customHeight="1" x14ac:dyDescent="0.2">
      <c r="B116" s="12"/>
      <c r="C116" s="29" t="s">
        <v>98</v>
      </c>
      <c r="D116" s="23"/>
      <c r="E116" s="23" t="s">
        <v>205</v>
      </c>
      <c r="F116" s="23" t="s">
        <v>194</v>
      </c>
      <c r="G116" s="39" t="s">
        <v>52</v>
      </c>
      <c r="H116" s="40"/>
      <c r="I116" s="115">
        <f>I117</f>
        <v>767.4</v>
      </c>
      <c r="J116" s="115">
        <f>J117</f>
        <v>700</v>
      </c>
      <c r="K116" s="115">
        <f>K117</f>
        <v>700</v>
      </c>
      <c r="L116" s="131"/>
    </row>
    <row r="117" spans="1:12" ht="25.5" customHeight="1" x14ac:dyDescent="0.2">
      <c r="B117" s="12"/>
      <c r="C117" s="26" t="s">
        <v>68</v>
      </c>
      <c r="D117" s="23"/>
      <c r="E117" s="23" t="s">
        <v>205</v>
      </c>
      <c r="F117" s="23" t="s">
        <v>194</v>
      </c>
      <c r="G117" s="39" t="s">
        <v>52</v>
      </c>
      <c r="H117" s="23" t="s">
        <v>71</v>
      </c>
      <c r="I117" s="115">
        <v>767.4</v>
      </c>
      <c r="J117" s="115">
        <v>700</v>
      </c>
      <c r="K117" s="115">
        <v>700</v>
      </c>
    </row>
    <row r="118" spans="1:12" ht="15.75" x14ac:dyDescent="0.2">
      <c r="B118" s="12"/>
      <c r="C118" s="27" t="s">
        <v>22</v>
      </c>
      <c r="D118" s="20"/>
      <c r="E118" s="20" t="s">
        <v>205</v>
      </c>
      <c r="F118" s="20" t="s">
        <v>200</v>
      </c>
      <c r="G118" s="23"/>
      <c r="H118" s="23"/>
      <c r="I118" s="114">
        <f t="shared" ref="I118:K119" si="14">I119</f>
        <v>1500</v>
      </c>
      <c r="J118" s="114">
        <f t="shared" si="14"/>
        <v>1900</v>
      </c>
      <c r="K118" s="114">
        <f t="shared" si="14"/>
        <v>800</v>
      </c>
    </row>
    <row r="119" spans="1:12" ht="33" customHeight="1" x14ac:dyDescent="0.2">
      <c r="B119" s="12"/>
      <c r="C119" s="19" t="s">
        <v>79</v>
      </c>
      <c r="D119" s="20"/>
      <c r="E119" s="20" t="s">
        <v>205</v>
      </c>
      <c r="F119" s="20" t="s">
        <v>200</v>
      </c>
      <c r="G119" s="20" t="s">
        <v>32</v>
      </c>
      <c r="H119" s="20"/>
      <c r="I119" s="126">
        <f t="shared" si="14"/>
        <v>1500</v>
      </c>
      <c r="J119" s="126">
        <f t="shared" si="14"/>
        <v>1900</v>
      </c>
      <c r="K119" s="126">
        <f t="shared" si="14"/>
        <v>800</v>
      </c>
    </row>
    <row r="120" spans="1:12" ht="21.75" customHeight="1" x14ac:dyDescent="0.2">
      <c r="A120" s="46"/>
      <c r="B120" s="13"/>
      <c r="C120" s="13" t="s">
        <v>46</v>
      </c>
      <c r="D120" s="23"/>
      <c r="E120" s="23" t="s">
        <v>205</v>
      </c>
      <c r="F120" s="23" t="s">
        <v>200</v>
      </c>
      <c r="G120" s="23" t="s">
        <v>42</v>
      </c>
      <c r="H120" s="23"/>
      <c r="I120" s="115">
        <f>I123</f>
        <v>1500</v>
      </c>
      <c r="J120" s="115">
        <f>J123</f>
        <v>1900</v>
      </c>
      <c r="K120" s="115">
        <f>K123</f>
        <v>800</v>
      </c>
    </row>
    <row r="121" spans="1:12" ht="21" customHeight="1" x14ac:dyDescent="0.2">
      <c r="A121" s="81"/>
      <c r="B121" s="112"/>
      <c r="C121" s="13" t="s">
        <v>46</v>
      </c>
      <c r="D121" s="23"/>
      <c r="E121" s="23" t="s">
        <v>205</v>
      </c>
      <c r="F121" s="23" t="s">
        <v>200</v>
      </c>
      <c r="G121" s="23" t="s">
        <v>49</v>
      </c>
      <c r="H121" s="23"/>
      <c r="I121" s="115">
        <f t="shared" ref="I121:K122" si="15">I122</f>
        <v>1500</v>
      </c>
      <c r="J121" s="115">
        <f t="shared" si="15"/>
        <v>1900</v>
      </c>
      <c r="K121" s="115">
        <f t="shared" si="15"/>
        <v>800</v>
      </c>
    </row>
    <row r="122" spans="1:12" ht="27" customHeight="1" x14ac:dyDescent="0.2">
      <c r="A122" s="81"/>
      <c r="B122" s="83"/>
      <c r="C122" s="82" t="s">
        <v>210</v>
      </c>
      <c r="D122" s="23"/>
      <c r="E122" s="23" t="s">
        <v>205</v>
      </c>
      <c r="F122" s="23" t="s">
        <v>200</v>
      </c>
      <c r="G122" s="23" t="s">
        <v>211</v>
      </c>
      <c r="H122" s="23"/>
      <c r="I122" s="115">
        <f t="shared" si="15"/>
        <v>1500</v>
      </c>
      <c r="J122" s="115">
        <f t="shared" si="15"/>
        <v>1900</v>
      </c>
      <c r="K122" s="115">
        <f t="shared" si="15"/>
        <v>800</v>
      </c>
    </row>
    <row r="123" spans="1:12" ht="28.5" customHeight="1" x14ac:dyDescent="0.2">
      <c r="A123" s="81"/>
      <c r="B123" s="84"/>
      <c r="C123" s="26" t="s">
        <v>68</v>
      </c>
      <c r="D123" s="23"/>
      <c r="E123" s="23" t="s">
        <v>205</v>
      </c>
      <c r="F123" s="23" t="s">
        <v>200</v>
      </c>
      <c r="G123" s="23" t="s">
        <v>211</v>
      </c>
      <c r="H123" s="23" t="s">
        <v>71</v>
      </c>
      <c r="I123" s="115">
        <v>1500</v>
      </c>
      <c r="J123" s="115">
        <v>1900</v>
      </c>
      <c r="K123" s="115">
        <v>800</v>
      </c>
    </row>
    <row r="124" spans="1:12" ht="21.75" customHeight="1" x14ac:dyDescent="0.2">
      <c r="B124" s="12"/>
      <c r="C124" s="27" t="s">
        <v>23</v>
      </c>
      <c r="D124" s="23"/>
      <c r="E124" s="20" t="s">
        <v>205</v>
      </c>
      <c r="F124" s="20" t="s">
        <v>201</v>
      </c>
      <c r="G124" s="23"/>
      <c r="H124" s="23"/>
      <c r="I124" s="114">
        <f>I125+I134+I138</f>
        <v>11178.572</v>
      </c>
      <c r="J124" s="114">
        <f>J125+J134+J138+J142</f>
        <v>21669.978999999999</v>
      </c>
      <c r="K124" s="114">
        <f>K125+K134+K138</f>
        <v>11128.07</v>
      </c>
      <c r="L124" s="132"/>
    </row>
    <row r="125" spans="1:12" ht="40.5" customHeight="1" x14ac:dyDescent="0.2">
      <c r="B125" s="12"/>
      <c r="C125" s="41" t="s">
        <v>218</v>
      </c>
      <c r="D125" s="23"/>
      <c r="E125" s="20" t="s">
        <v>205</v>
      </c>
      <c r="F125" s="20" t="s">
        <v>201</v>
      </c>
      <c r="G125" s="20" t="s">
        <v>36</v>
      </c>
      <c r="H125" s="36"/>
      <c r="I125" s="114">
        <f>I126</f>
        <v>10371.790000000001</v>
      </c>
      <c r="J125" s="114">
        <f>J126</f>
        <v>11056</v>
      </c>
      <c r="K125" s="114">
        <f>K126</f>
        <v>11056</v>
      </c>
    </row>
    <row r="126" spans="1:12" ht="45.75" customHeight="1" x14ac:dyDescent="0.2">
      <c r="B126" s="12"/>
      <c r="C126" s="13" t="s">
        <v>66</v>
      </c>
      <c r="D126" s="23"/>
      <c r="E126" s="20" t="s">
        <v>205</v>
      </c>
      <c r="F126" s="20" t="s">
        <v>201</v>
      </c>
      <c r="G126" s="20" t="s">
        <v>41</v>
      </c>
      <c r="H126" s="23"/>
      <c r="I126" s="115">
        <f>I128+I131+I133</f>
        <v>10371.790000000001</v>
      </c>
      <c r="J126" s="115">
        <f>J128+J131+J133</f>
        <v>11056</v>
      </c>
      <c r="K126" s="115">
        <f>K128+K131+K133</f>
        <v>11056</v>
      </c>
    </row>
    <row r="127" spans="1:12" ht="41.25" customHeight="1" x14ac:dyDescent="0.2">
      <c r="B127" s="12"/>
      <c r="C127" s="26" t="s">
        <v>114</v>
      </c>
      <c r="D127" s="51"/>
      <c r="E127" s="23" t="s">
        <v>205</v>
      </c>
      <c r="F127" s="23" t="s">
        <v>201</v>
      </c>
      <c r="G127" s="51" t="s">
        <v>112</v>
      </c>
      <c r="H127" s="51"/>
      <c r="I127" s="115">
        <f t="shared" ref="I127:K128" si="16">I128</f>
        <v>4802</v>
      </c>
      <c r="J127" s="115">
        <f t="shared" si="16"/>
        <v>4802</v>
      </c>
      <c r="K127" s="115">
        <f t="shared" si="16"/>
        <v>4802</v>
      </c>
    </row>
    <row r="128" spans="1:12" ht="19.5" customHeight="1" x14ac:dyDescent="0.2">
      <c r="B128" s="12"/>
      <c r="C128" s="29" t="s">
        <v>117</v>
      </c>
      <c r="D128" s="51"/>
      <c r="E128" s="23" t="s">
        <v>205</v>
      </c>
      <c r="F128" s="23" t="s">
        <v>201</v>
      </c>
      <c r="G128" s="51" t="s">
        <v>112</v>
      </c>
      <c r="H128" s="51" t="s">
        <v>115</v>
      </c>
      <c r="I128" s="115">
        <f t="shared" si="16"/>
        <v>4802</v>
      </c>
      <c r="J128" s="115">
        <f t="shared" si="16"/>
        <v>4802</v>
      </c>
      <c r="K128" s="115">
        <f t="shared" si="16"/>
        <v>4802</v>
      </c>
    </row>
    <row r="129" spans="1:12" ht="39.75" customHeight="1" x14ac:dyDescent="0.2">
      <c r="B129" s="12"/>
      <c r="C129" s="29" t="s">
        <v>156</v>
      </c>
      <c r="D129" s="51"/>
      <c r="E129" s="23" t="s">
        <v>205</v>
      </c>
      <c r="F129" s="23" t="s">
        <v>201</v>
      </c>
      <c r="G129" s="51" t="s">
        <v>112</v>
      </c>
      <c r="H129" s="51" t="s">
        <v>155</v>
      </c>
      <c r="I129" s="115">
        <v>4802</v>
      </c>
      <c r="J129" s="115">
        <v>4802</v>
      </c>
      <c r="K129" s="115">
        <v>4802</v>
      </c>
    </row>
    <row r="130" spans="1:12" ht="30.75" customHeight="1" x14ac:dyDescent="0.2">
      <c r="B130" s="12"/>
      <c r="C130" s="29" t="s">
        <v>99</v>
      </c>
      <c r="D130" s="23"/>
      <c r="E130" s="23" t="s">
        <v>205</v>
      </c>
      <c r="F130" s="23" t="s">
        <v>201</v>
      </c>
      <c r="G130" s="23" t="s">
        <v>40</v>
      </c>
      <c r="H130" s="23"/>
      <c r="I130" s="115">
        <f>I131</f>
        <v>5254</v>
      </c>
      <c r="J130" s="115">
        <f>J131</f>
        <v>6254</v>
      </c>
      <c r="K130" s="115">
        <f>K131</f>
        <v>6254</v>
      </c>
    </row>
    <row r="131" spans="1:12" s="78" customFormat="1" ht="20.25" customHeight="1" x14ac:dyDescent="0.25">
      <c r="A131" s="74"/>
      <c r="B131" s="75"/>
      <c r="C131" s="76" t="s">
        <v>111</v>
      </c>
      <c r="D131" s="77"/>
      <c r="E131" s="23" t="s">
        <v>205</v>
      </c>
      <c r="F131" s="23" t="s">
        <v>201</v>
      </c>
      <c r="G131" s="77" t="s">
        <v>40</v>
      </c>
      <c r="H131" s="77" t="s">
        <v>71</v>
      </c>
      <c r="I131" s="125">
        <v>5254</v>
      </c>
      <c r="J131" s="127">
        <v>6254</v>
      </c>
      <c r="K131" s="128">
        <v>6254</v>
      </c>
    </row>
    <row r="132" spans="1:12" s="78" customFormat="1" ht="20.25" customHeight="1" x14ac:dyDescent="0.2">
      <c r="A132" s="74"/>
      <c r="B132" s="75"/>
      <c r="C132" s="33" t="s">
        <v>172</v>
      </c>
      <c r="D132" s="77"/>
      <c r="E132" s="23" t="s">
        <v>205</v>
      </c>
      <c r="F132" s="23" t="s">
        <v>201</v>
      </c>
      <c r="G132" s="23" t="s">
        <v>183</v>
      </c>
      <c r="H132" s="77"/>
      <c r="I132" s="125">
        <f>I133</f>
        <v>315.79000000000002</v>
      </c>
      <c r="J132" s="125">
        <f>J133</f>
        <v>0</v>
      </c>
      <c r="K132" s="125">
        <f>K133</f>
        <v>0</v>
      </c>
    </row>
    <row r="133" spans="1:12" s="78" customFormat="1" ht="24.75" customHeight="1" x14ac:dyDescent="0.2">
      <c r="A133" s="74"/>
      <c r="B133" s="75"/>
      <c r="C133" s="25" t="s">
        <v>68</v>
      </c>
      <c r="D133" s="77"/>
      <c r="E133" s="23" t="s">
        <v>205</v>
      </c>
      <c r="F133" s="23" t="s">
        <v>201</v>
      </c>
      <c r="G133" s="23" t="s">
        <v>183</v>
      </c>
      <c r="H133" s="77" t="s">
        <v>71</v>
      </c>
      <c r="I133" s="125">
        <v>315.79000000000002</v>
      </c>
      <c r="J133" s="125">
        <v>0</v>
      </c>
      <c r="K133" s="125">
        <v>0</v>
      </c>
    </row>
    <row r="134" spans="1:12" s="78" customFormat="1" ht="57" customHeight="1" x14ac:dyDescent="0.2">
      <c r="A134" s="74"/>
      <c r="B134" s="75"/>
      <c r="C134" s="85" t="s">
        <v>219</v>
      </c>
      <c r="D134" s="77"/>
      <c r="E134" s="20" t="s">
        <v>205</v>
      </c>
      <c r="F134" s="20" t="s">
        <v>201</v>
      </c>
      <c r="G134" s="86" t="s">
        <v>140</v>
      </c>
      <c r="H134" s="77"/>
      <c r="I134" s="124">
        <f>I136</f>
        <v>50.33</v>
      </c>
      <c r="J134" s="124">
        <f>J136</f>
        <v>46.64</v>
      </c>
      <c r="K134" s="124">
        <f>K136</f>
        <v>72.069999999999993</v>
      </c>
      <c r="L134" s="132"/>
    </row>
    <row r="135" spans="1:12" s="78" customFormat="1" ht="28.5" customHeight="1" x14ac:dyDescent="0.2">
      <c r="A135" s="74"/>
      <c r="B135" s="75"/>
      <c r="C135" s="94" t="s">
        <v>139</v>
      </c>
      <c r="D135" s="77"/>
      <c r="E135" s="23" t="s">
        <v>205</v>
      </c>
      <c r="F135" s="23" t="s">
        <v>201</v>
      </c>
      <c r="G135" s="77" t="s">
        <v>131</v>
      </c>
      <c r="H135" s="77"/>
      <c r="I135" s="124">
        <f t="shared" ref="I135:K136" si="17">I136</f>
        <v>50.33</v>
      </c>
      <c r="J135" s="124">
        <f t="shared" si="17"/>
        <v>46.64</v>
      </c>
      <c r="K135" s="124">
        <f t="shared" si="17"/>
        <v>72.069999999999993</v>
      </c>
    </row>
    <row r="136" spans="1:12" s="78" customFormat="1" ht="23.25" customHeight="1" x14ac:dyDescent="0.2">
      <c r="A136" s="74"/>
      <c r="B136" s="75"/>
      <c r="C136" s="76" t="s">
        <v>132</v>
      </c>
      <c r="D136" s="77"/>
      <c r="E136" s="23" t="s">
        <v>205</v>
      </c>
      <c r="F136" s="23" t="s">
        <v>201</v>
      </c>
      <c r="G136" s="77" t="s">
        <v>223</v>
      </c>
      <c r="H136" s="77"/>
      <c r="I136" s="125">
        <f t="shared" si="17"/>
        <v>50.33</v>
      </c>
      <c r="J136" s="125">
        <f t="shared" si="17"/>
        <v>46.64</v>
      </c>
      <c r="K136" s="125">
        <f t="shared" si="17"/>
        <v>72.069999999999993</v>
      </c>
    </row>
    <row r="137" spans="1:12" s="78" customFormat="1" ht="30" customHeight="1" x14ac:dyDescent="0.2">
      <c r="A137" s="74"/>
      <c r="B137" s="75"/>
      <c r="C137" s="76" t="s">
        <v>111</v>
      </c>
      <c r="D137" s="77"/>
      <c r="E137" s="23" t="s">
        <v>205</v>
      </c>
      <c r="F137" s="23" t="s">
        <v>201</v>
      </c>
      <c r="G137" s="77" t="s">
        <v>223</v>
      </c>
      <c r="H137" s="77" t="s">
        <v>71</v>
      </c>
      <c r="I137" s="125">
        <v>50.33</v>
      </c>
      <c r="J137" s="125">
        <v>46.64</v>
      </c>
      <c r="K137" s="125">
        <v>72.069999999999993</v>
      </c>
    </row>
    <row r="138" spans="1:12" s="78" customFormat="1" ht="42.75" customHeight="1" x14ac:dyDescent="0.2">
      <c r="A138" s="74"/>
      <c r="B138" s="75"/>
      <c r="C138" s="53" t="s">
        <v>220</v>
      </c>
      <c r="D138" s="77"/>
      <c r="E138" s="20" t="s">
        <v>205</v>
      </c>
      <c r="F138" s="20" t="s">
        <v>201</v>
      </c>
      <c r="G138" s="20" t="s">
        <v>171</v>
      </c>
      <c r="H138" s="77"/>
      <c r="I138" s="124">
        <f>I141</f>
        <v>756.452</v>
      </c>
      <c r="J138" s="124">
        <f>J141</f>
        <v>567.33900000000006</v>
      </c>
      <c r="K138" s="124">
        <f>K141</f>
        <v>0</v>
      </c>
    </row>
    <row r="139" spans="1:12" s="78" customFormat="1" ht="47.25" customHeight="1" x14ac:dyDescent="0.2">
      <c r="A139" s="74"/>
      <c r="B139" s="75"/>
      <c r="C139" s="13" t="s">
        <v>241</v>
      </c>
      <c r="D139" s="77"/>
      <c r="E139" s="23" t="s">
        <v>205</v>
      </c>
      <c r="F139" s="23" t="s">
        <v>201</v>
      </c>
      <c r="G139" s="23" t="s">
        <v>170</v>
      </c>
      <c r="H139" s="77"/>
      <c r="I139" s="125">
        <f t="shared" ref="I139:K140" si="18">I140</f>
        <v>756.452</v>
      </c>
      <c r="J139" s="125">
        <f t="shared" si="18"/>
        <v>567.33900000000006</v>
      </c>
      <c r="K139" s="125">
        <f t="shared" si="18"/>
        <v>0</v>
      </c>
    </row>
    <row r="140" spans="1:12" s="78" customFormat="1" ht="19.5" customHeight="1" x14ac:dyDescent="0.2">
      <c r="A140" s="74"/>
      <c r="B140" s="75"/>
      <c r="C140" s="76" t="s">
        <v>169</v>
      </c>
      <c r="D140" s="77"/>
      <c r="E140" s="23" t="s">
        <v>205</v>
      </c>
      <c r="F140" s="23" t="s">
        <v>201</v>
      </c>
      <c r="G140" s="23" t="s">
        <v>179</v>
      </c>
      <c r="H140" s="77"/>
      <c r="I140" s="125">
        <f t="shared" si="18"/>
        <v>756.452</v>
      </c>
      <c r="J140" s="125">
        <f t="shared" si="18"/>
        <v>567.33900000000006</v>
      </c>
      <c r="K140" s="125">
        <f t="shared" si="18"/>
        <v>0</v>
      </c>
    </row>
    <row r="141" spans="1:12" s="78" customFormat="1" ht="19.5" customHeight="1" x14ac:dyDescent="0.2">
      <c r="A141" s="74"/>
      <c r="B141" s="75"/>
      <c r="C141" s="76" t="s">
        <v>111</v>
      </c>
      <c r="D141" s="77"/>
      <c r="E141" s="23" t="s">
        <v>205</v>
      </c>
      <c r="F141" s="23" t="s">
        <v>201</v>
      </c>
      <c r="G141" s="23" t="s">
        <v>179</v>
      </c>
      <c r="H141" s="77" t="s">
        <v>71</v>
      </c>
      <c r="I141" s="125">
        <v>756.452</v>
      </c>
      <c r="J141" s="125">
        <v>567.33900000000006</v>
      </c>
      <c r="K141" s="125">
        <v>0</v>
      </c>
      <c r="L141" s="132"/>
    </row>
    <row r="142" spans="1:12" s="78" customFormat="1" ht="51" customHeight="1" x14ac:dyDescent="0.2">
      <c r="A142" s="74"/>
      <c r="B142" s="75"/>
      <c r="C142" s="85" t="s">
        <v>239</v>
      </c>
      <c r="D142" s="77"/>
      <c r="E142" s="20" t="s">
        <v>205</v>
      </c>
      <c r="F142" s="20" t="s">
        <v>201</v>
      </c>
      <c r="G142" s="87" t="s">
        <v>188</v>
      </c>
      <c r="H142" s="86"/>
      <c r="I142" s="124">
        <f>I143</f>
        <v>0</v>
      </c>
      <c r="J142" s="124">
        <f>J143</f>
        <v>10000</v>
      </c>
      <c r="K142" s="124">
        <f>K143</f>
        <v>0</v>
      </c>
    </row>
    <row r="143" spans="1:12" s="78" customFormat="1" ht="48.75" customHeight="1" x14ac:dyDescent="0.2">
      <c r="A143" s="74"/>
      <c r="B143" s="75"/>
      <c r="C143" s="109" t="s">
        <v>189</v>
      </c>
      <c r="D143" s="77"/>
      <c r="E143" s="23" t="s">
        <v>205</v>
      </c>
      <c r="F143" s="23" t="s">
        <v>201</v>
      </c>
      <c r="G143" s="104" t="s">
        <v>190</v>
      </c>
      <c r="H143" s="77"/>
      <c r="I143" s="125">
        <f>I145</f>
        <v>0</v>
      </c>
      <c r="J143" s="125">
        <f>J145</f>
        <v>10000</v>
      </c>
      <c r="K143" s="125">
        <f>K145</f>
        <v>0</v>
      </c>
    </row>
    <row r="144" spans="1:12" s="78" customFormat="1" ht="19.5" customHeight="1" x14ac:dyDescent="0.2">
      <c r="A144" s="74"/>
      <c r="B144" s="75"/>
      <c r="C144" s="76" t="s">
        <v>191</v>
      </c>
      <c r="D144" s="77"/>
      <c r="E144" s="23" t="s">
        <v>205</v>
      </c>
      <c r="F144" s="23" t="s">
        <v>201</v>
      </c>
      <c r="G144" s="104" t="s">
        <v>192</v>
      </c>
      <c r="H144" s="77"/>
      <c r="I144" s="125">
        <f>I145</f>
        <v>0</v>
      </c>
      <c r="J144" s="125">
        <f>J145</f>
        <v>10000</v>
      </c>
      <c r="K144" s="125">
        <f>K145</f>
        <v>0</v>
      </c>
    </row>
    <row r="145" spans="1:15" s="78" customFormat="1" ht="25.5" customHeight="1" x14ac:dyDescent="0.2">
      <c r="A145" s="74"/>
      <c r="B145" s="75"/>
      <c r="C145" s="76" t="s">
        <v>111</v>
      </c>
      <c r="D145" s="77"/>
      <c r="E145" s="23" t="s">
        <v>205</v>
      </c>
      <c r="F145" s="23" t="s">
        <v>201</v>
      </c>
      <c r="G145" s="104" t="s">
        <v>192</v>
      </c>
      <c r="H145" s="77" t="s">
        <v>71</v>
      </c>
      <c r="I145" s="125">
        <v>0</v>
      </c>
      <c r="J145" s="125">
        <v>10000</v>
      </c>
      <c r="K145" s="125">
        <v>0</v>
      </c>
    </row>
    <row r="146" spans="1:15" s="78" customFormat="1" ht="21" customHeight="1" x14ac:dyDescent="0.2">
      <c r="A146" s="74"/>
      <c r="B146" s="75"/>
      <c r="C146" s="65" t="s">
        <v>164</v>
      </c>
      <c r="D146" s="20"/>
      <c r="E146" s="20" t="s">
        <v>206</v>
      </c>
      <c r="F146" s="20" t="s">
        <v>195</v>
      </c>
      <c r="G146" s="23"/>
      <c r="H146" s="101"/>
      <c r="I146" s="114">
        <f>I147</f>
        <v>130.42500000000001</v>
      </c>
      <c r="J146" s="114">
        <f>J147</f>
        <v>130.42500000000001</v>
      </c>
      <c r="K146" s="114">
        <f>K147</f>
        <v>130.42500000000001</v>
      </c>
    </row>
    <row r="147" spans="1:15" ht="17.25" customHeight="1" x14ac:dyDescent="0.2">
      <c r="A147" s="1"/>
      <c r="B147" s="12"/>
      <c r="C147" s="27" t="s">
        <v>26</v>
      </c>
      <c r="D147" s="20"/>
      <c r="E147" s="20" t="s">
        <v>206</v>
      </c>
      <c r="F147" s="20" t="s">
        <v>194</v>
      </c>
      <c r="G147" s="20"/>
      <c r="H147" s="20"/>
      <c r="I147" s="114">
        <f t="shared" ref="I147:K151" si="19">I148</f>
        <v>130.42500000000001</v>
      </c>
      <c r="J147" s="114">
        <f t="shared" si="19"/>
        <v>130.42500000000001</v>
      </c>
      <c r="K147" s="114">
        <f t="shared" si="19"/>
        <v>130.42500000000001</v>
      </c>
    </row>
    <row r="148" spans="1:15" ht="27" customHeight="1" x14ac:dyDescent="0.2">
      <c r="A148" s="1"/>
      <c r="B148" s="12"/>
      <c r="C148" s="19" t="s">
        <v>79</v>
      </c>
      <c r="D148" s="23"/>
      <c r="E148" s="20" t="s">
        <v>206</v>
      </c>
      <c r="F148" s="20" t="s">
        <v>194</v>
      </c>
      <c r="G148" s="20" t="s">
        <v>32</v>
      </c>
      <c r="H148" s="20"/>
      <c r="I148" s="114">
        <f t="shared" si="19"/>
        <v>130.42500000000001</v>
      </c>
      <c r="J148" s="114">
        <f t="shared" si="19"/>
        <v>130.42500000000001</v>
      </c>
      <c r="K148" s="114">
        <f t="shared" si="19"/>
        <v>130.42500000000001</v>
      </c>
    </row>
    <row r="149" spans="1:15" ht="18.75" customHeight="1" x14ac:dyDescent="0.2">
      <c r="A149" s="1"/>
      <c r="B149" s="12"/>
      <c r="C149" s="13" t="s">
        <v>46</v>
      </c>
      <c r="D149" s="23"/>
      <c r="E149" s="23" t="s">
        <v>206</v>
      </c>
      <c r="F149" s="23" t="s">
        <v>194</v>
      </c>
      <c r="G149" s="23" t="s">
        <v>42</v>
      </c>
      <c r="H149" s="24"/>
      <c r="I149" s="115">
        <f t="shared" si="19"/>
        <v>130.42500000000001</v>
      </c>
      <c r="J149" s="115">
        <f t="shared" si="19"/>
        <v>130.42500000000001</v>
      </c>
      <c r="K149" s="115">
        <f t="shared" si="19"/>
        <v>130.42500000000001</v>
      </c>
    </row>
    <row r="150" spans="1:15" ht="15.75" customHeight="1" x14ac:dyDescent="0.2">
      <c r="A150" s="1"/>
      <c r="B150" s="12"/>
      <c r="C150" s="13" t="s">
        <v>46</v>
      </c>
      <c r="D150" s="23"/>
      <c r="E150" s="23" t="s">
        <v>206</v>
      </c>
      <c r="F150" s="23" t="s">
        <v>194</v>
      </c>
      <c r="G150" s="23" t="s">
        <v>49</v>
      </c>
      <c r="H150" s="24"/>
      <c r="I150" s="115">
        <f t="shared" si="19"/>
        <v>130.42500000000001</v>
      </c>
      <c r="J150" s="115">
        <f t="shared" si="19"/>
        <v>130.42500000000001</v>
      </c>
      <c r="K150" s="115">
        <f t="shared" si="19"/>
        <v>130.42500000000001</v>
      </c>
    </row>
    <row r="151" spans="1:15" ht="19.5" customHeight="1" x14ac:dyDescent="0.2">
      <c r="A151" s="1"/>
      <c r="B151" s="12"/>
      <c r="C151" s="29" t="s">
        <v>100</v>
      </c>
      <c r="D151" s="20"/>
      <c r="E151" s="23" t="s">
        <v>206</v>
      </c>
      <c r="F151" s="23" t="s">
        <v>194</v>
      </c>
      <c r="G151" s="42" t="s">
        <v>53</v>
      </c>
      <c r="H151" s="23"/>
      <c r="I151" s="115">
        <f t="shared" si="19"/>
        <v>130.42500000000001</v>
      </c>
      <c r="J151" s="115">
        <f t="shared" si="19"/>
        <v>130.42500000000001</v>
      </c>
      <c r="K151" s="115">
        <f t="shared" si="19"/>
        <v>130.42500000000001</v>
      </c>
    </row>
    <row r="152" spans="1:15" ht="21.75" customHeight="1" x14ac:dyDescent="0.2">
      <c r="A152" s="1"/>
      <c r="B152" s="12"/>
      <c r="C152" s="26" t="s">
        <v>142</v>
      </c>
      <c r="D152" s="20"/>
      <c r="E152" s="23" t="s">
        <v>206</v>
      </c>
      <c r="F152" s="23" t="s">
        <v>194</v>
      </c>
      <c r="G152" s="42" t="s">
        <v>53</v>
      </c>
      <c r="H152" s="23" t="s">
        <v>72</v>
      </c>
      <c r="I152" s="115">
        <v>130.42500000000001</v>
      </c>
      <c r="J152" s="115">
        <v>130.42500000000001</v>
      </c>
      <c r="K152" s="115">
        <v>130.42500000000001</v>
      </c>
    </row>
    <row r="153" spans="1:15" ht="15.75" x14ac:dyDescent="0.2">
      <c r="A153" s="1"/>
      <c r="B153" s="12"/>
      <c r="C153" s="27" t="s">
        <v>24</v>
      </c>
      <c r="D153" s="20"/>
      <c r="E153" s="44" t="s">
        <v>207</v>
      </c>
      <c r="F153" s="44" t="s">
        <v>195</v>
      </c>
      <c r="G153" s="20"/>
      <c r="H153" s="20"/>
      <c r="I153" s="114">
        <f t="shared" ref="I153:K154" si="20">I154</f>
        <v>140192.10999999999</v>
      </c>
      <c r="J153" s="114">
        <f t="shared" si="20"/>
        <v>7133.71</v>
      </c>
      <c r="K153" s="114">
        <f t="shared" si="20"/>
        <v>7133.71</v>
      </c>
    </row>
    <row r="154" spans="1:15" ht="15.75" x14ac:dyDescent="0.2">
      <c r="A154" s="1"/>
      <c r="B154" s="12"/>
      <c r="C154" s="27" t="s">
        <v>25</v>
      </c>
      <c r="D154" s="20"/>
      <c r="E154" s="44" t="s">
        <v>207</v>
      </c>
      <c r="F154" s="44" t="s">
        <v>194</v>
      </c>
      <c r="G154" s="20"/>
      <c r="H154" s="20"/>
      <c r="I154" s="114">
        <f t="shared" si="20"/>
        <v>140192.10999999999</v>
      </c>
      <c r="J154" s="114">
        <f t="shared" si="20"/>
        <v>7133.71</v>
      </c>
      <c r="K154" s="114">
        <f t="shared" si="20"/>
        <v>7133.71</v>
      </c>
      <c r="L154" s="132"/>
    </row>
    <row r="155" spans="1:15" ht="35.25" customHeight="1" x14ac:dyDescent="0.2">
      <c r="A155" s="1"/>
      <c r="B155" s="12"/>
      <c r="C155" s="27" t="s">
        <v>221</v>
      </c>
      <c r="D155" s="20"/>
      <c r="E155" s="44" t="s">
        <v>207</v>
      </c>
      <c r="F155" s="44" t="s">
        <v>194</v>
      </c>
      <c r="G155" s="20" t="s">
        <v>37</v>
      </c>
      <c r="H155" s="36" t="s">
        <v>8</v>
      </c>
      <c r="I155" s="114">
        <f>I156+I167</f>
        <v>140192.10999999999</v>
      </c>
      <c r="J155" s="114">
        <f>J156+J167</f>
        <v>7133.71</v>
      </c>
      <c r="K155" s="114">
        <f>K156+K167</f>
        <v>7133.71</v>
      </c>
    </row>
    <row r="156" spans="1:15" ht="42" customHeight="1" x14ac:dyDescent="0.2">
      <c r="A156" s="1"/>
      <c r="B156" s="12"/>
      <c r="C156" s="13" t="s">
        <v>162</v>
      </c>
      <c r="D156" s="23"/>
      <c r="E156" s="111" t="s">
        <v>207</v>
      </c>
      <c r="F156" s="111" t="s">
        <v>194</v>
      </c>
      <c r="G156" s="23" t="s">
        <v>38</v>
      </c>
      <c r="H156" s="24"/>
      <c r="I156" s="115">
        <f>I157</f>
        <v>7134.11</v>
      </c>
      <c r="J156" s="115">
        <f>J157</f>
        <v>7133.71</v>
      </c>
      <c r="K156" s="115">
        <f>K157</f>
        <v>7133.71</v>
      </c>
      <c r="L156" s="132"/>
    </row>
    <row r="157" spans="1:15" ht="18.75" customHeight="1" x14ac:dyDescent="0.2">
      <c r="A157" s="1"/>
      <c r="B157" s="12"/>
      <c r="C157" s="13" t="s">
        <v>102</v>
      </c>
      <c r="D157" s="23"/>
      <c r="E157" s="111" t="s">
        <v>207</v>
      </c>
      <c r="F157" s="111" t="s">
        <v>194</v>
      </c>
      <c r="G157" s="23" t="s">
        <v>43</v>
      </c>
      <c r="H157" s="24"/>
      <c r="I157" s="115">
        <f>I158+I162+I164</f>
        <v>7134.11</v>
      </c>
      <c r="J157" s="115">
        <f>J158+J162+J164</f>
        <v>7133.71</v>
      </c>
      <c r="K157" s="115">
        <f>K158+K162+K164</f>
        <v>7133.71</v>
      </c>
    </row>
    <row r="158" spans="1:15" ht="18.75" customHeight="1" x14ac:dyDescent="0.2">
      <c r="A158" s="1"/>
      <c r="B158" s="12"/>
      <c r="C158" s="29" t="s">
        <v>103</v>
      </c>
      <c r="D158" s="23"/>
      <c r="E158" s="111" t="s">
        <v>207</v>
      </c>
      <c r="F158" s="111" t="s">
        <v>194</v>
      </c>
      <c r="G158" s="23" t="s">
        <v>44</v>
      </c>
      <c r="H158" s="23"/>
      <c r="I158" s="115">
        <f>I159+I160+I161</f>
        <v>3572.91</v>
      </c>
      <c r="J158" s="115">
        <f>J159+J160+J161</f>
        <v>5153.51</v>
      </c>
      <c r="K158" s="115">
        <f>K159+K160+K161</f>
        <v>5153.51</v>
      </c>
    </row>
    <row r="159" spans="1:15" ht="16.5" customHeight="1" x14ac:dyDescent="0.2">
      <c r="A159" s="1"/>
      <c r="B159" s="12"/>
      <c r="C159" s="35" t="s">
        <v>81</v>
      </c>
      <c r="D159" s="23"/>
      <c r="E159" s="111" t="s">
        <v>207</v>
      </c>
      <c r="F159" s="111" t="s">
        <v>194</v>
      </c>
      <c r="G159" s="23" t="s">
        <v>44</v>
      </c>
      <c r="H159" s="23" t="s">
        <v>74</v>
      </c>
      <c r="I159" s="115">
        <v>2974.71</v>
      </c>
      <c r="J159" s="115">
        <v>4555.3100000000004</v>
      </c>
      <c r="K159" s="115">
        <v>4555.3100000000004</v>
      </c>
      <c r="L159" s="132"/>
      <c r="M159" s="132"/>
      <c r="N159" s="132"/>
      <c r="O159" s="132"/>
    </row>
    <row r="160" spans="1:15" ht="25.5" customHeight="1" x14ac:dyDescent="0.2">
      <c r="A160" s="1"/>
      <c r="B160" s="12"/>
      <c r="C160" s="25" t="s">
        <v>68</v>
      </c>
      <c r="D160" s="23"/>
      <c r="E160" s="111" t="s">
        <v>207</v>
      </c>
      <c r="F160" s="111" t="s">
        <v>194</v>
      </c>
      <c r="G160" s="23" t="s">
        <v>44</v>
      </c>
      <c r="H160" s="23" t="s">
        <v>71</v>
      </c>
      <c r="I160" s="115">
        <v>593.20000000000005</v>
      </c>
      <c r="J160" s="115">
        <v>593.20000000000005</v>
      </c>
      <c r="K160" s="115">
        <v>593.20000000000005</v>
      </c>
      <c r="L160" s="132"/>
    </row>
    <row r="161" spans="1:13" ht="18.75" customHeight="1" x14ac:dyDescent="0.2">
      <c r="A161" s="1"/>
      <c r="B161" s="12"/>
      <c r="C161" s="26" t="s">
        <v>69</v>
      </c>
      <c r="D161" s="23"/>
      <c r="E161" s="111" t="s">
        <v>207</v>
      </c>
      <c r="F161" s="111" t="s">
        <v>194</v>
      </c>
      <c r="G161" s="23" t="s">
        <v>44</v>
      </c>
      <c r="H161" s="23" t="s">
        <v>73</v>
      </c>
      <c r="I161" s="115">
        <v>5</v>
      </c>
      <c r="J161" s="115">
        <v>5</v>
      </c>
      <c r="K161" s="115">
        <v>5</v>
      </c>
      <c r="L161" s="132"/>
    </row>
    <row r="162" spans="1:13" ht="51" x14ac:dyDescent="0.2">
      <c r="A162" s="1"/>
      <c r="B162" s="12"/>
      <c r="C162" s="35" t="s">
        <v>226</v>
      </c>
      <c r="D162" s="23"/>
      <c r="E162" s="111" t="s">
        <v>207</v>
      </c>
      <c r="F162" s="111" t="s">
        <v>194</v>
      </c>
      <c r="G162" s="23" t="s">
        <v>152</v>
      </c>
      <c r="H162" s="23"/>
      <c r="I162" s="115">
        <f>I163</f>
        <v>3161.2</v>
      </c>
      <c r="J162" s="115">
        <f>J163</f>
        <v>1580.2</v>
      </c>
      <c r="K162" s="115">
        <f>K163</f>
        <v>1580.2</v>
      </c>
    </row>
    <row r="163" spans="1:13" ht="16.5" customHeight="1" x14ac:dyDescent="0.2">
      <c r="A163" s="1"/>
      <c r="B163" s="12"/>
      <c r="C163" s="35" t="s">
        <v>81</v>
      </c>
      <c r="D163" s="23"/>
      <c r="E163" s="111" t="s">
        <v>207</v>
      </c>
      <c r="F163" s="111" t="s">
        <v>194</v>
      </c>
      <c r="G163" s="23" t="s">
        <v>152</v>
      </c>
      <c r="H163" s="23" t="s">
        <v>74</v>
      </c>
      <c r="I163" s="115">
        <v>3161.2</v>
      </c>
      <c r="J163" s="115">
        <v>1580.2</v>
      </c>
      <c r="K163" s="115">
        <v>1580.2</v>
      </c>
      <c r="L163" s="132"/>
      <c r="M163" s="132"/>
    </row>
    <row r="164" spans="1:13" ht="16.5" customHeight="1" x14ac:dyDescent="0.2">
      <c r="A164" s="1"/>
      <c r="B164" s="12"/>
      <c r="C164" s="29" t="s">
        <v>104</v>
      </c>
      <c r="D164" s="23"/>
      <c r="E164" s="111" t="s">
        <v>207</v>
      </c>
      <c r="F164" s="111" t="s">
        <v>194</v>
      </c>
      <c r="G164" s="23" t="s">
        <v>163</v>
      </c>
      <c r="H164" s="23"/>
      <c r="I164" s="115">
        <f>I165</f>
        <v>400</v>
      </c>
      <c r="J164" s="115">
        <f>J165</f>
        <v>400</v>
      </c>
      <c r="K164" s="115">
        <f>K165</f>
        <v>400</v>
      </c>
    </row>
    <row r="165" spans="1:13" ht="25.5" customHeight="1" x14ac:dyDescent="0.2">
      <c r="A165" s="1"/>
      <c r="B165" s="12"/>
      <c r="C165" s="25" t="s">
        <v>68</v>
      </c>
      <c r="D165" s="23"/>
      <c r="E165" s="111" t="s">
        <v>207</v>
      </c>
      <c r="F165" s="111" t="s">
        <v>194</v>
      </c>
      <c r="G165" s="23" t="s">
        <v>163</v>
      </c>
      <c r="H165" s="23" t="s">
        <v>71</v>
      </c>
      <c r="I165" s="115">
        <v>400</v>
      </c>
      <c r="J165" s="115">
        <v>400</v>
      </c>
      <c r="K165" s="115">
        <v>400</v>
      </c>
      <c r="L165" s="132"/>
    </row>
    <row r="166" spans="1:13" ht="33.75" customHeight="1" x14ac:dyDescent="0.2">
      <c r="A166" s="1"/>
      <c r="B166" s="12"/>
      <c r="C166" s="29" t="s">
        <v>107</v>
      </c>
      <c r="D166" s="23"/>
      <c r="E166" s="111" t="s">
        <v>207</v>
      </c>
      <c r="F166" s="111" t="s">
        <v>194</v>
      </c>
      <c r="G166" s="23" t="s">
        <v>39</v>
      </c>
      <c r="H166" s="23"/>
      <c r="I166" s="115">
        <f>I167</f>
        <v>133058</v>
      </c>
      <c r="J166" s="115">
        <f>J167</f>
        <v>0</v>
      </c>
      <c r="K166" s="115">
        <f>K167</f>
        <v>0</v>
      </c>
    </row>
    <row r="167" spans="1:13" ht="36.75" customHeight="1" x14ac:dyDescent="0.2">
      <c r="A167" s="1"/>
      <c r="B167" s="12"/>
      <c r="C167" s="97" t="s">
        <v>222</v>
      </c>
      <c r="D167" s="23"/>
      <c r="E167" s="111" t="s">
        <v>207</v>
      </c>
      <c r="F167" s="111" t="s">
        <v>194</v>
      </c>
      <c r="G167" s="98" t="s">
        <v>145</v>
      </c>
      <c r="H167" s="98"/>
      <c r="I167" s="129">
        <f>I169+I171+I172</f>
        <v>133058</v>
      </c>
      <c r="J167" s="129">
        <f>J169+J171+J172</f>
        <v>0</v>
      </c>
      <c r="K167" s="129">
        <f>K169+K171+K172</f>
        <v>0</v>
      </c>
    </row>
    <row r="168" spans="1:13" ht="18.75" customHeight="1" x14ac:dyDescent="0.2">
      <c r="A168" s="1"/>
      <c r="B168" s="12"/>
      <c r="C168" s="99" t="s">
        <v>144</v>
      </c>
      <c r="D168" s="23"/>
      <c r="E168" s="111" t="s">
        <v>207</v>
      </c>
      <c r="F168" s="111" t="s">
        <v>194</v>
      </c>
      <c r="G168" s="98" t="s">
        <v>147</v>
      </c>
      <c r="H168" s="98"/>
      <c r="I168" s="129">
        <f>I169</f>
        <v>132208</v>
      </c>
      <c r="J168" s="129">
        <f>J169</f>
        <v>0</v>
      </c>
      <c r="K168" s="129">
        <f>K169</f>
        <v>0</v>
      </c>
    </row>
    <row r="169" spans="1:13" ht="20.25" customHeight="1" x14ac:dyDescent="0.2">
      <c r="A169" s="1"/>
      <c r="B169" s="12"/>
      <c r="C169" s="99" t="s">
        <v>146</v>
      </c>
      <c r="D169" s="23"/>
      <c r="E169" s="111" t="s">
        <v>207</v>
      </c>
      <c r="F169" s="111" t="s">
        <v>194</v>
      </c>
      <c r="G169" s="98" t="s">
        <v>147</v>
      </c>
      <c r="H169" s="98">
        <v>410</v>
      </c>
      <c r="I169" s="129">
        <v>132208</v>
      </c>
      <c r="J169" s="129">
        <v>0</v>
      </c>
      <c r="K169" s="129">
        <v>0</v>
      </c>
    </row>
    <row r="170" spans="1:13" ht="18.75" customHeight="1" x14ac:dyDescent="0.2">
      <c r="A170" s="1"/>
      <c r="B170" s="12"/>
      <c r="C170" s="99" t="s">
        <v>149</v>
      </c>
      <c r="D170" s="23"/>
      <c r="E170" s="111" t="s">
        <v>207</v>
      </c>
      <c r="F170" s="111" t="s">
        <v>194</v>
      </c>
      <c r="G170" s="98" t="s">
        <v>150</v>
      </c>
      <c r="H170" s="98"/>
      <c r="I170" s="129">
        <f>I171+I172</f>
        <v>850</v>
      </c>
      <c r="J170" s="129">
        <f>J171+J172</f>
        <v>0</v>
      </c>
      <c r="K170" s="129">
        <f>K171+K172</f>
        <v>0</v>
      </c>
    </row>
    <row r="171" spans="1:13" ht="23.25" customHeight="1" x14ac:dyDescent="0.2">
      <c r="A171" s="1"/>
      <c r="B171" s="12"/>
      <c r="C171" s="99" t="s">
        <v>146</v>
      </c>
      <c r="D171" s="23"/>
      <c r="E171" s="111" t="s">
        <v>207</v>
      </c>
      <c r="F171" s="111" t="s">
        <v>194</v>
      </c>
      <c r="G171" s="98" t="s">
        <v>150</v>
      </c>
      <c r="H171" s="98">
        <v>410</v>
      </c>
      <c r="I171" s="129">
        <v>350</v>
      </c>
      <c r="J171" s="129">
        <v>0</v>
      </c>
      <c r="K171" s="129">
        <v>0</v>
      </c>
    </row>
    <row r="172" spans="1:13" ht="32.25" customHeight="1" x14ac:dyDescent="0.2">
      <c r="A172" s="1"/>
      <c r="B172" s="105"/>
      <c r="C172" s="25" t="s">
        <v>68</v>
      </c>
      <c r="D172" s="23"/>
      <c r="E172" s="111" t="s">
        <v>207</v>
      </c>
      <c r="F172" s="111" t="s">
        <v>194</v>
      </c>
      <c r="G172" s="98" t="s">
        <v>150</v>
      </c>
      <c r="H172" s="98">
        <v>240</v>
      </c>
      <c r="I172" s="129">
        <v>500</v>
      </c>
      <c r="J172" s="129">
        <v>0</v>
      </c>
      <c r="K172" s="129">
        <v>0</v>
      </c>
    </row>
    <row r="173" spans="1:13" ht="19.5" customHeight="1" x14ac:dyDescent="0.2">
      <c r="A173" s="1"/>
      <c r="B173" s="153"/>
      <c r="C173" s="19" t="s">
        <v>27</v>
      </c>
      <c r="D173" s="20"/>
      <c r="E173" s="20" t="s">
        <v>198</v>
      </c>
      <c r="F173" s="20" t="s">
        <v>195</v>
      </c>
      <c r="G173" s="20"/>
      <c r="H173" s="20"/>
      <c r="I173" s="114">
        <f>I174</f>
        <v>200</v>
      </c>
      <c r="J173" s="114">
        <f t="shared" ref="J173:K177" si="21">J174</f>
        <v>200</v>
      </c>
      <c r="K173" s="114">
        <f t="shared" si="21"/>
        <v>200</v>
      </c>
    </row>
    <row r="174" spans="1:13" ht="18.75" customHeight="1" x14ac:dyDescent="0.2">
      <c r="A174" s="1"/>
      <c r="B174" s="153"/>
      <c r="C174" s="19" t="s">
        <v>28</v>
      </c>
      <c r="D174" s="23"/>
      <c r="E174" s="20" t="s">
        <v>198</v>
      </c>
      <c r="F174" s="20" t="s">
        <v>205</v>
      </c>
      <c r="G174" s="20"/>
      <c r="H174" s="20"/>
      <c r="I174" s="114">
        <f>I175</f>
        <v>200</v>
      </c>
      <c r="J174" s="114">
        <f t="shared" si="21"/>
        <v>200</v>
      </c>
      <c r="K174" s="114">
        <f t="shared" si="21"/>
        <v>200</v>
      </c>
    </row>
    <row r="175" spans="1:13" ht="33" customHeight="1" x14ac:dyDescent="0.2">
      <c r="A175" s="1"/>
      <c r="B175" s="153"/>
      <c r="C175" s="19" t="s">
        <v>79</v>
      </c>
      <c r="D175" s="23"/>
      <c r="E175" s="20" t="s">
        <v>198</v>
      </c>
      <c r="F175" s="20" t="s">
        <v>205</v>
      </c>
      <c r="G175" s="20" t="s">
        <v>32</v>
      </c>
      <c r="H175" s="36"/>
      <c r="I175" s="114">
        <f>I176</f>
        <v>200</v>
      </c>
      <c r="J175" s="114">
        <f t="shared" si="21"/>
        <v>200</v>
      </c>
      <c r="K175" s="114">
        <f t="shared" si="21"/>
        <v>200</v>
      </c>
    </row>
    <row r="176" spans="1:13" ht="15.75" x14ac:dyDescent="0.2">
      <c r="A176" s="1"/>
      <c r="B176" s="153"/>
      <c r="C176" s="34" t="s">
        <v>46</v>
      </c>
      <c r="D176" s="23"/>
      <c r="E176" s="23" t="s">
        <v>198</v>
      </c>
      <c r="F176" s="23" t="s">
        <v>205</v>
      </c>
      <c r="G176" s="23" t="s">
        <v>42</v>
      </c>
      <c r="H176" s="23"/>
      <c r="I176" s="115">
        <f>I177</f>
        <v>200</v>
      </c>
      <c r="J176" s="115">
        <f t="shared" si="21"/>
        <v>200</v>
      </c>
      <c r="K176" s="115">
        <f t="shared" si="21"/>
        <v>200</v>
      </c>
    </row>
    <row r="177" spans="1:12" ht="15.75" x14ac:dyDescent="0.2">
      <c r="A177" s="1"/>
      <c r="B177" s="153"/>
      <c r="C177" s="34" t="s">
        <v>46</v>
      </c>
      <c r="D177" s="23"/>
      <c r="E177" s="23" t="s">
        <v>198</v>
      </c>
      <c r="F177" s="23" t="s">
        <v>205</v>
      </c>
      <c r="G177" s="23" t="s">
        <v>49</v>
      </c>
      <c r="H177" s="23"/>
      <c r="I177" s="115">
        <f>I178</f>
        <v>200</v>
      </c>
      <c r="J177" s="115">
        <f t="shared" si="21"/>
        <v>200</v>
      </c>
      <c r="K177" s="115">
        <f t="shared" si="21"/>
        <v>200</v>
      </c>
    </row>
    <row r="178" spans="1:12" ht="25.5" x14ac:dyDescent="0.2">
      <c r="A178" s="1"/>
      <c r="B178" s="153"/>
      <c r="C178" s="33" t="s">
        <v>101</v>
      </c>
      <c r="D178" s="23"/>
      <c r="E178" s="23" t="s">
        <v>198</v>
      </c>
      <c r="F178" s="23" t="s">
        <v>205</v>
      </c>
      <c r="G178" s="23" t="s">
        <v>161</v>
      </c>
      <c r="H178" s="23"/>
      <c r="I178" s="115">
        <f>I179+I180</f>
        <v>200</v>
      </c>
      <c r="J178" s="115">
        <f>J179+J180</f>
        <v>200</v>
      </c>
      <c r="K178" s="115">
        <f>K179+K180</f>
        <v>200</v>
      </c>
    </row>
    <row r="179" spans="1:12" ht="25.5" x14ac:dyDescent="0.2">
      <c r="A179" s="1"/>
      <c r="B179" s="153"/>
      <c r="C179" s="25" t="s">
        <v>68</v>
      </c>
      <c r="D179" s="23"/>
      <c r="E179" s="23" t="s">
        <v>198</v>
      </c>
      <c r="F179" s="23" t="s">
        <v>205</v>
      </c>
      <c r="G179" s="23" t="s">
        <v>161</v>
      </c>
      <c r="H179" s="23" t="s">
        <v>71</v>
      </c>
      <c r="I179" s="115">
        <v>199</v>
      </c>
      <c r="J179" s="115">
        <v>199</v>
      </c>
      <c r="K179" s="115">
        <v>199</v>
      </c>
    </row>
    <row r="180" spans="1:12" ht="18.75" customHeight="1" thickBot="1" x14ac:dyDescent="0.25">
      <c r="A180" s="1"/>
      <c r="B180" s="154"/>
      <c r="C180" s="43" t="s">
        <v>69</v>
      </c>
      <c r="D180" s="23"/>
      <c r="E180" s="23" t="s">
        <v>198</v>
      </c>
      <c r="F180" s="23" t="s">
        <v>205</v>
      </c>
      <c r="G180" s="23" t="s">
        <v>161</v>
      </c>
      <c r="H180" s="23" t="s">
        <v>73</v>
      </c>
      <c r="I180" s="115">
        <v>1</v>
      </c>
      <c r="J180" s="115">
        <v>1</v>
      </c>
      <c r="K180" s="115">
        <v>1</v>
      </c>
    </row>
    <row r="181" spans="1:12" ht="34.5" customHeight="1" thickBot="1" x14ac:dyDescent="0.25">
      <c r="A181" s="1"/>
      <c r="B181" s="80">
        <v>2</v>
      </c>
      <c r="C181" s="110" t="s">
        <v>113</v>
      </c>
      <c r="D181" s="63" t="s">
        <v>119</v>
      </c>
      <c r="E181" s="59"/>
      <c r="F181" s="59"/>
      <c r="G181" s="60"/>
      <c r="H181" s="47"/>
      <c r="I181" s="113">
        <f>I182</f>
        <v>1742.759</v>
      </c>
      <c r="J181" s="113">
        <f>J182</f>
        <v>1784.5</v>
      </c>
      <c r="K181" s="113">
        <f>K182</f>
        <v>1810.1</v>
      </c>
    </row>
    <row r="182" spans="1:12" ht="18.75" customHeight="1" x14ac:dyDescent="0.2">
      <c r="A182" s="1"/>
      <c r="B182" s="79"/>
      <c r="C182" s="67" t="s">
        <v>121</v>
      </c>
      <c r="D182" s="11"/>
      <c r="E182" s="20" t="s">
        <v>194</v>
      </c>
      <c r="F182" s="20" t="s">
        <v>195</v>
      </c>
      <c r="G182" s="21"/>
      <c r="H182" s="11"/>
      <c r="I182" s="114">
        <f>I191+I183</f>
        <v>1742.759</v>
      </c>
      <c r="J182" s="114">
        <f>J191+J184</f>
        <v>1784.5</v>
      </c>
      <c r="K182" s="114">
        <f>K183+K190</f>
        <v>1810.1</v>
      </c>
    </row>
    <row r="183" spans="1:12" ht="28.5" customHeight="1" x14ac:dyDescent="0.2">
      <c r="A183" s="1"/>
      <c r="B183" s="79"/>
      <c r="C183" s="135" t="s">
        <v>230</v>
      </c>
      <c r="D183" s="136"/>
      <c r="E183" s="20" t="s">
        <v>194</v>
      </c>
      <c r="F183" s="20" t="s">
        <v>200</v>
      </c>
      <c r="G183" s="136"/>
      <c r="H183" s="136"/>
      <c r="I183" s="144">
        <f t="shared" ref="I183:K186" si="22">I184</f>
        <v>1242.759</v>
      </c>
      <c r="J183" s="114">
        <f t="shared" si="22"/>
        <v>1284.5</v>
      </c>
      <c r="K183" s="114">
        <f t="shared" si="22"/>
        <v>1310.0999999999999</v>
      </c>
    </row>
    <row r="184" spans="1:12" ht="42.75" customHeight="1" x14ac:dyDescent="0.2">
      <c r="A184" s="1"/>
      <c r="B184" s="79"/>
      <c r="C184" s="137" t="s">
        <v>9</v>
      </c>
      <c r="D184" s="138"/>
      <c r="E184" s="20" t="s">
        <v>194</v>
      </c>
      <c r="F184" s="20" t="s">
        <v>200</v>
      </c>
      <c r="G184" s="138" t="s">
        <v>31</v>
      </c>
      <c r="H184" s="138"/>
      <c r="I184" s="144">
        <f t="shared" si="22"/>
        <v>1242.759</v>
      </c>
      <c r="J184" s="114">
        <f t="shared" si="22"/>
        <v>1284.5</v>
      </c>
      <c r="K184" s="114">
        <f t="shared" si="22"/>
        <v>1310.0999999999999</v>
      </c>
      <c r="L184" s="132"/>
    </row>
    <row r="185" spans="1:12" ht="18.75" customHeight="1" x14ac:dyDescent="0.2">
      <c r="A185" s="1"/>
      <c r="B185" s="79"/>
      <c r="C185" s="139" t="s">
        <v>231</v>
      </c>
      <c r="D185" s="140"/>
      <c r="E185" s="23" t="s">
        <v>194</v>
      </c>
      <c r="F185" s="23" t="s">
        <v>200</v>
      </c>
      <c r="G185" s="142" t="s">
        <v>232</v>
      </c>
      <c r="H185" s="140"/>
      <c r="I185" s="145">
        <f t="shared" si="22"/>
        <v>1242.759</v>
      </c>
      <c r="J185" s="115">
        <f t="shared" si="22"/>
        <v>1284.5</v>
      </c>
      <c r="K185" s="115">
        <f t="shared" si="22"/>
        <v>1310.0999999999999</v>
      </c>
    </row>
    <row r="186" spans="1:12" ht="18.75" customHeight="1" x14ac:dyDescent="0.2">
      <c r="A186" s="1"/>
      <c r="B186" s="79"/>
      <c r="C186" s="141" t="s">
        <v>233</v>
      </c>
      <c r="D186" s="138"/>
      <c r="E186" s="23" t="s">
        <v>194</v>
      </c>
      <c r="F186" s="23" t="s">
        <v>200</v>
      </c>
      <c r="G186" s="142" t="s">
        <v>234</v>
      </c>
      <c r="H186" s="138"/>
      <c r="I186" s="145">
        <f t="shared" si="22"/>
        <v>1242.759</v>
      </c>
      <c r="J186" s="115">
        <f t="shared" si="22"/>
        <v>1284.5</v>
      </c>
      <c r="K186" s="115">
        <f t="shared" si="22"/>
        <v>1310.0999999999999</v>
      </c>
    </row>
    <row r="187" spans="1:12" ht="15" customHeight="1" x14ac:dyDescent="0.2">
      <c r="A187" s="1"/>
      <c r="B187" s="79"/>
      <c r="C187" s="141" t="s">
        <v>231</v>
      </c>
      <c r="D187" s="142"/>
      <c r="E187" s="23" t="s">
        <v>194</v>
      </c>
      <c r="F187" s="23" t="s">
        <v>200</v>
      </c>
      <c r="G187" s="142" t="s">
        <v>235</v>
      </c>
      <c r="H187" s="138"/>
      <c r="I187" s="145">
        <f>I188</f>
        <v>1242.759</v>
      </c>
      <c r="J187" s="115">
        <f>J189</f>
        <v>1284.5</v>
      </c>
      <c r="K187" s="115">
        <f>K189</f>
        <v>1310.0999999999999</v>
      </c>
    </row>
    <row r="188" spans="1:12" ht="40.5" customHeight="1" x14ac:dyDescent="0.2">
      <c r="A188" s="1"/>
      <c r="B188" s="79"/>
      <c r="C188" s="143" t="s">
        <v>236</v>
      </c>
      <c r="D188" s="142"/>
      <c r="E188" s="23" t="s">
        <v>194</v>
      </c>
      <c r="F188" s="23" t="s">
        <v>200</v>
      </c>
      <c r="G188" s="142" t="s">
        <v>235</v>
      </c>
      <c r="H188" s="142">
        <v>100</v>
      </c>
      <c r="I188" s="145">
        <f>I189</f>
        <v>1242.759</v>
      </c>
      <c r="J188" s="115">
        <f>J189</f>
        <v>1284.5</v>
      </c>
      <c r="K188" s="115">
        <f>K189</f>
        <v>1310.0999999999999</v>
      </c>
    </row>
    <row r="189" spans="1:12" ht="17.25" customHeight="1" x14ac:dyDescent="0.2">
      <c r="A189" s="1"/>
      <c r="B189" s="79"/>
      <c r="C189" s="143" t="s">
        <v>237</v>
      </c>
      <c r="D189" s="142"/>
      <c r="E189" s="23" t="s">
        <v>194</v>
      </c>
      <c r="F189" s="23" t="s">
        <v>200</v>
      </c>
      <c r="G189" s="142" t="s">
        <v>235</v>
      </c>
      <c r="H189" s="142">
        <v>120</v>
      </c>
      <c r="I189" s="145">
        <v>1242.759</v>
      </c>
      <c r="J189" s="115">
        <v>1284.5</v>
      </c>
      <c r="K189" s="115">
        <v>1310.0999999999999</v>
      </c>
    </row>
    <row r="190" spans="1:12" ht="42.75" customHeight="1" x14ac:dyDescent="0.2">
      <c r="A190" s="1"/>
      <c r="B190" s="79"/>
      <c r="C190" s="19" t="s">
        <v>225</v>
      </c>
      <c r="D190" s="11"/>
      <c r="E190" s="20" t="s">
        <v>194</v>
      </c>
      <c r="F190" s="20" t="s">
        <v>201</v>
      </c>
      <c r="G190" s="21"/>
      <c r="H190" s="11"/>
      <c r="I190" s="114">
        <f>I191</f>
        <v>500</v>
      </c>
      <c r="J190" s="114">
        <f>J191</f>
        <v>500</v>
      </c>
      <c r="K190" s="114">
        <f>K191</f>
        <v>500</v>
      </c>
    </row>
    <row r="191" spans="1:12" ht="39.75" customHeight="1" x14ac:dyDescent="0.2">
      <c r="A191" s="1"/>
      <c r="B191" s="79"/>
      <c r="C191" s="19" t="s">
        <v>9</v>
      </c>
      <c r="D191" s="11"/>
      <c r="E191" s="20" t="s">
        <v>194</v>
      </c>
      <c r="F191" s="20" t="s">
        <v>201</v>
      </c>
      <c r="G191" s="22" t="s">
        <v>31</v>
      </c>
      <c r="H191" s="11"/>
      <c r="I191" s="114">
        <f>I192</f>
        <v>500</v>
      </c>
      <c r="J191" s="114">
        <f t="shared" ref="J191:K194" si="23">J192</f>
        <v>500</v>
      </c>
      <c r="K191" s="114">
        <f t="shared" si="23"/>
        <v>500</v>
      </c>
    </row>
    <row r="192" spans="1:12" ht="33.75" customHeight="1" x14ac:dyDescent="0.2">
      <c r="A192" s="1"/>
      <c r="B192" s="79"/>
      <c r="C192" s="34" t="s">
        <v>76</v>
      </c>
      <c r="D192" s="23"/>
      <c r="E192" s="23" t="s">
        <v>194</v>
      </c>
      <c r="F192" s="23" t="s">
        <v>201</v>
      </c>
      <c r="G192" s="23" t="s">
        <v>47</v>
      </c>
      <c r="H192" s="24"/>
      <c r="I192" s="115">
        <f>I193</f>
        <v>500</v>
      </c>
      <c r="J192" s="115">
        <f t="shared" si="23"/>
        <v>500</v>
      </c>
      <c r="K192" s="115">
        <f t="shared" si="23"/>
        <v>500</v>
      </c>
    </row>
    <row r="193" spans="1:11" ht="16.5" customHeight="1" x14ac:dyDescent="0.2">
      <c r="A193" s="1"/>
      <c r="B193" s="79"/>
      <c r="C193" s="34" t="s">
        <v>46</v>
      </c>
      <c r="D193" s="23"/>
      <c r="E193" s="23" t="s">
        <v>194</v>
      </c>
      <c r="F193" s="23" t="s">
        <v>201</v>
      </c>
      <c r="G193" s="23" t="s">
        <v>48</v>
      </c>
      <c r="H193" s="24"/>
      <c r="I193" s="115">
        <f>I194</f>
        <v>500</v>
      </c>
      <c r="J193" s="115">
        <f t="shared" si="23"/>
        <v>500</v>
      </c>
      <c r="K193" s="115">
        <f t="shared" si="23"/>
        <v>500</v>
      </c>
    </row>
    <row r="194" spans="1:11" ht="19.5" customHeight="1" x14ac:dyDescent="0.2">
      <c r="A194" s="1"/>
      <c r="B194" s="102"/>
      <c r="C194" s="26" t="s">
        <v>108</v>
      </c>
      <c r="D194" s="11"/>
      <c r="E194" s="23" t="s">
        <v>194</v>
      </c>
      <c r="F194" s="23" t="s">
        <v>201</v>
      </c>
      <c r="G194" s="21" t="s">
        <v>54</v>
      </c>
      <c r="H194" s="24"/>
      <c r="I194" s="115">
        <f>I195</f>
        <v>500</v>
      </c>
      <c r="J194" s="115">
        <f t="shared" si="23"/>
        <v>500</v>
      </c>
      <c r="K194" s="115">
        <f t="shared" si="23"/>
        <v>500</v>
      </c>
    </row>
    <row r="195" spans="1:11" ht="25.5" x14ac:dyDescent="0.2">
      <c r="A195" s="1"/>
      <c r="B195" s="103"/>
      <c r="C195" s="26" t="s">
        <v>68</v>
      </c>
      <c r="D195" s="11"/>
      <c r="E195" s="23" t="s">
        <v>194</v>
      </c>
      <c r="F195" s="23" t="s">
        <v>201</v>
      </c>
      <c r="G195" s="21" t="s">
        <v>54</v>
      </c>
      <c r="H195" s="24">
        <v>240</v>
      </c>
      <c r="I195" s="115">
        <v>500</v>
      </c>
      <c r="J195" s="115">
        <v>500</v>
      </c>
      <c r="K195" s="115">
        <v>500</v>
      </c>
    </row>
    <row r="196" spans="1:11" x14ac:dyDescent="0.2">
      <c r="A196" s="1"/>
      <c r="B196" s="1"/>
      <c r="C196" s="16"/>
      <c r="D196" s="17"/>
      <c r="E196" s="15"/>
      <c r="F196" s="15"/>
      <c r="G196" s="15"/>
      <c r="H196" s="15"/>
      <c r="I196" s="130"/>
      <c r="J196" s="130"/>
      <c r="K196" s="130"/>
    </row>
    <row r="197" spans="1:11" x14ac:dyDescent="0.2">
      <c r="A197" s="1"/>
      <c r="B197" s="1"/>
      <c r="C197" s="16"/>
      <c r="D197" s="17"/>
      <c r="E197" s="15"/>
      <c r="F197" s="15"/>
      <c r="G197" s="15"/>
      <c r="H197" s="15"/>
      <c r="I197" s="130"/>
      <c r="J197" s="130"/>
      <c r="K197" s="130"/>
    </row>
    <row r="198" spans="1:11" x14ac:dyDescent="0.2">
      <c r="A198" s="1"/>
      <c r="B198" s="1"/>
      <c r="C198" s="16"/>
      <c r="D198" s="17"/>
      <c r="E198" s="15"/>
      <c r="F198" s="15"/>
      <c r="G198" s="15"/>
      <c r="H198" s="15"/>
      <c r="I198" s="15"/>
      <c r="J198" s="15"/>
      <c r="K198" s="15"/>
    </row>
    <row r="199" spans="1:11" x14ac:dyDescent="0.2">
      <c r="A199" s="1"/>
      <c r="B199" s="1"/>
      <c r="C199" s="16"/>
      <c r="D199" s="17"/>
      <c r="E199" s="15"/>
      <c r="F199" s="15"/>
      <c r="G199" s="15"/>
      <c r="H199" s="15"/>
      <c r="I199" s="15"/>
      <c r="J199" s="15"/>
      <c r="K199" s="15"/>
    </row>
    <row r="200" spans="1:11" x14ac:dyDescent="0.2">
      <c r="A200" s="1"/>
      <c r="B200" s="1"/>
      <c r="C200" s="16"/>
      <c r="D200" s="17"/>
      <c r="E200" s="15"/>
      <c r="F200" s="15"/>
      <c r="G200" s="15"/>
      <c r="H200" s="15"/>
      <c r="I200" s="15"/>
      <c r="J200" s="15"/>
      <c r="K200" s="15"/>
    </row>
    <row r="201" spans="1:11" x14ac:dyDescent="0.2">
      <c r="A201" s="1"/>
      <c r="B201" s="1"/>
      <c r="C201" s="16"/>
      <c r="D201" s="17"/>
      <c r="E201" s="15"/>
      <c r="F201" s="15"/>
      <c r="G201" s="15"/>
      <c r="H201" s="15"/>
      <c r="I201" s="15"/>
      <c r="J201" s="15"/>
      <c r="K201" s="15"/>
    </row>
    <row r="202" spans="1:11" x14ac:dyDescent="0.2">
      <c r="A202" s="1"/>
      <c r="B202" s="1"/>
      <c r="C202" s="16"/>
      <c r="D202" s="17"/>
      <c r="E202" s="15"/>
      <c r="F202" s="15"/>
      <c r="G202" s="15"/>
      <c r="H202" s="15"/>
      <c r="I202" s="15"/>
      <c r="J202" s="15"/>
      <c r="K202" s="15"/>
    </row>
    <row r="203" spans="1:11" x14ac:dyDescent="0.2">
      <c r="A203" s="1"/>
      <c r="B203" s="1"/>
      <c r="C203" s="16"/>
      <c r="D203" s="17"/>
      <c r="E203" s="15"/>
      <c r="F203" s="15"/>
      <c r="G203" s="15"/>
      <c r="H203" s="15"/>
      <c r="I203" s="15"/>
      <c r="J203" s="15"/>
      <c r="K203" s="15"/>
    </row>
    <row r="204" spans="1:11" x14ac:dyDescent="0.2">
      <c r="A204" s="1"/>
      <c r="B204" s="1"/>
      <c r="C204" s="16"/>
      <c r="D204" s="17"/>
      <c r="E204" s="15"/>
      <c r="F204" s="15"/>
      <c r="G204" s="15"/>
      <c r="H204" s="15"/>
      <c r="I204" s="15"/>
      <c r="J204" s="15"/>
      <c r="K204" s="15"/>
    </row>
    <row r="205" spans="1:11" x14ac:dyDescent="0.2">
      <c r="A205" s="1"/>
      <c r="B205" s="1"/>
      <c r="C205" s="16"/>
      <c r="D205" s="17"/>
      <c r="E205" s="15"/>
      <c r="F205" s="15"/>
      <c r="G205" s="15"/>
      <c r="H205" s="15"/>
      <c r="I205" s="15"/>
      <c r="J205" s="15"/>
      <c r="K205" s="15"/>
    </row>
    <row r="206" spans="1:11" x14ac:dyDescent="0.2">
      <c r="A206" s="1"/>
      <c r="B206" s="1"/>
      <c r="C206" s="16"/>
      <c r="D206" s="17"/>
      <c r="E206" s="15"/>
      <c r="F206" s="15"/>
      <c r="G206" s="15"/>
      <c r="H206" s="15"/>
      <c r="I206" s="15"/>
      <c r="J206" s="15"/>
      <c r="K206" s="15"/>
    </row>
    <row r="207" spans="1:11" x14ac:dyDescent="0.2">
      <c r="A207" s="1"/>
      <c r="B207" s="1"/>
      <c r="C207" s="16"/>
      <c r="D207" s="17"/>
      <c r="E207" s="15"/>
      <c r="F207" s="15"/>
      <c r="G207" s="15"/>
      <c r="H207" s="15"/>
      <c r="I207" s="15"/>
      <c r="J207" s="15"/>
      <c r="K207" s="15"/>
    </row>
    <row r="208" spans="1:11" x14ac:dyDescent="0.2">
      <c r="A208" s="1"/>
      <c r="B208" s="1"/>
      <c r="C208" s="16"/>
      <c r="D208" s="17"/>
      <c r="E208" s="15"/>
      <c r="F208" s="15"/>
      <c r="G208" s="15"/>
      <c r="H208" s="15"/>
      <c r="I208" s="15"/>
      <c r="J208" s="15"/>
      <c r="K208" s="15"/>
    </row>
    <row r="209" spans="1:11" x14ac:dyDescent="0.2">
      <c r="A209" s="1"/>
      <c r="B209" s="1"/>
      <c r="C209" s="16"/>
      <c r="D209" s="17"/>
      <c r="E209" s="15"/>
      <c r="F209" s="15"/>
      <c r="G209" s="15"/>
      <c r="H209" s="15"/>
      <c r="I209" s="15"/>
      <c r="J209" s="15"/>
      <c r="K209" s="15"/>
    </row>
    <row r="210" spans="1:11" x14ac:dyDescent="0.2">
      <c r="A210" s="1"/>
      <c r="B210" s="1"/>
      <c r="C210" s="16"/>
      <c r="D210" s="17"/>
      <c r="E210" s="15"/>
      <c r="F210" s="15"/>
      <c r="G210" s="15"/>
      <c r="H210" s="15"/>
      <c r="I210" s="15"/>
      <c r="J210" s="15"/>
      <c r="K210" s="15"/>
    </row>
    <row r="211" spans="1:11" x14ac:dyDescent="0.2">
      <c r="A211" s="1"/>
      <c r="B211" s="1"/>
      <c r="C211" s="16"/>
      <c r="D211" s="17"/>
      <c r="E211" s="15"/>
      <c r="F211" s="15"/>
      <c r="G211" s="15"/>
      <c r="H211" s="15"/>
      <c r="I211" s="15"/>
      <c r="J211" s="15"/>
      <c r="K211" s="15"/>
    </row>
    <row r="212" spans="1:11" x14ac:dyDescent="0.2">
      <c r="A212" s="1"/>
      <c r="B212" s="1"/>
      <c r="C212" s="16"/>
      <c r="D212" s="17"/>
      <c r="E212" s="15"/>
      <c r="F212" s="15"/>
      <c r="G212" s="15"/>
      <c r="H212" s="15"/>
      <c r="I212" s="15"/>
      <c r="J212" s="15"/>
      <c r="K212" s="15"/>
    </row>
    <row r="213" spans="1:11" x14ac:dyDescent="0.2">
      <c r="A213" s="1"/>
      <c r="B213" s="1"/>
      <c r="C213" s="16"/>
      <c r="D213" s="17"/>
      <c r="E213" s="15"/>
      <c r="F213" s="15"/>
      <c r="G213" s="15"/>
      <c r="H213" s="15"/>
      <c r="I213" s="15"/>
      <c r="J213" s="15"/>
      <c r="K213" s="15"/>
    </row>
    <row r="214" spans="1:11" x14ac:dyDescent="0.2">
      <c r="A214" s="1"/>
      <c r="B214" s="1"/>
      <c r="C214" s="16"/>
      <c r="D214" s="17"/>
      <c r="E214" s="15"/>
      <c r="F214" s="15"/>
      <c r="G214" s="15"/>
      <c r="H214" s="15"/>
      <c r="I214" s="15"/>
      <c r="J214" s="15"/>
      <c r="K214" s="15"/>
    </row>
    <row r="215" spans="1:11" x14ac:dyDescent="0.2">
      <c r="A215" s="1"/>
      <c r="B215" s="1"/>
      <c r="C215" s="16"/>
      <c r="D215" s="17"/>
      <c r="E215" s="15"/>
      <c r="F215" s="15"/>
      <c r="G215" s="15"/>
      <c r="H215" s="15"/>
      <c r="I215" s="15"/>
      <c r="J215" s="15"/>
      <c r="K215" s="15"/>
    </row>
    <row r="216" spans="1:11" x14ac:dyDescent="0.2">
      <c r="A216" s="1"/>
      <c r="B216" s="1"/>
      <c r="C216" s="16"/>
      <c r="D216" s="17"/>
      <c r="E216" s="15"/>
      <c r="F216" s="15"/>
      <c r="G216" s="15"/>
      <c r="H216" s="15"/>
      <c r="I216" s="15"/>
      <c r="J216" s="15"/>
      <c r="K216" s="15"/>
    </row>
    <row r="217" spans="1:11" x14ac:dyDescent="0.2">
      <c r="A217" s="1"/>
      <c r="B217" s="1"/>
      <c r="C217" s="16"/>
      <c r="D217" s="17"/>
      <c r="E217" s="15"/>
      <c r="F217" s="15"/>
      <c r="G217" s="15"/>
      <c r="H217" s="15"/>
      <c r="I217" s="15"/>
      <c r="J217" s="15"/>
      <c r="K217" s="15"/>
    </row>
    <row r="218" spans="1:11" x14ac:dyDescent="0.2">
      <c r="A218" s="1"/>
      <c r="B218" s="1"/>
      <c r="C218" s="16"/>
      <c r="D218" s="17"/>
      <c r="E218" s="15"/>
      <c r="F218" s="15"/>
      <c r="G218" s="15"/>
      <c r="H218" s="15"/>
      <c r="I218" s="15"/>
      <c r="J218" s="15"/>
      <c r="K218" s="15"/>
    </row>
    <row r="219" spans="1:11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  <c r="K219" s="15"/>
    </row>
    <row r="220" spans="1:11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  <c r="K220" s="15"/>
    </row>
    <row r="221" spans="1:11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  <c r="K221" s="15"/>
    </row>
    <row r="222" spans="1:11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  <c r="K222" s="15"/>
    </row>
    <row r="223" spans="1:11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  <c r="K223" s="15"/>
    </row>
    <row r="224" spans="1:11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  <c r="K224" s="15"/>
    </row>
    <row r="225" spans="1:11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  <c r="K225" s="15"/>
    </row>
    <row r="226" spans="1:11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  <c r="K226" s="15"/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  <c r="K227" s="15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  <c r="K228" s="15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</sheetData>
  <mergeCells count="10">
    <mergeCell ref="J2:K2"/>
    <mergeCell ref="J3:K3"/>
    <mergeCell ref="I5:K5"/>
    <mergeCell ref="J6:K6"/>
    <mergeCell ref="B173:B180"/>
    <mergeCell ref="C7:H7"/>
    <mergeCell ref="H2:I2"/>
    <mergeCell ref="H3:I3"/>
    <mergeCell ref="H6:I6"/>
    <mergeCell ref="B8:K9"/>
  </mergeCells>
  <pageMargins left="0.35433070866141736" right="0.15748031496062992" top="0.35433070866141736" bottom="0.35433070866141736" header="0.43307086614173229" footer="0.31496062992125984"/>
  <pageSetup scale="85" firstPageNumber="55" fitToHeight="16" orientation="landscape" useFirstPageNumber="1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Вед.структ 2021-2023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2021-02-09T08:51:35Z</cp:lastPrinted>
  <dcterms:created xsi:type="dcterms:W3CDTF">2013-10-22T09:40:36Z</dcterms:created>
  <dcterms:modified xsi:type="dcterms:W3CDTF">2021-04-13T14:26:10Z</dcterms:modified>
</cp:coreProperties>
</file>