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8" yWindow="1272" windowWidth="14940" windowHeight="7716"/>
  </bookViews>
  <sheets>
    <sheet name="Распрпо прогр.и непрогр.2018" sheetId="5" r:id="rId1"/>
    <sheet name="Лист2" sheetId="7" r:id="rId2"/>
  </sheets>
  <definedNames>
    <definedName name="_xlnm._FilterDatabase" localSheetId="0" hidden="1">'Распрпо прогр.и непрогр.2018'!$A$11:$WVM$222</definedName>
  </definedNames>
  <calcPr calcId="144525"/>
</workbook>
</file>

<file path=xl/calcChain.xml><?xml version="1.0" encoding="utf-8"?>
<calcChain xmlns="http://schemas.openxmlformats.org/spreadsheetml/2006/main">
  <c r="G100" i="5" l="1"/>
  <c r="G28" i="5"/>
  <c r="G208" i="5" l="1"/>
  <c r="G207" i="5" s="1"/>
  <c r="G211" i="5"/>
  <c r="G193" i="5" l="1"/>
  <c r="G179" i="5" l="1"/>
  <c r="G178" i="5" s="1"/>
  <c r="G176" i="5"/>
  <c r="G175" i="5" s="1"/>
  <c r="G27" i="5" l="1"/>
  <c r="G25" i="5" l="1"/>
  <c r="G24" i="5" s="1"/>
  <c r="G77" i="5" l="1"/>
  <c r="G65" i="5"/>
  <c r="G213" i="5" l="1"/>
  <c r="G206" i="5" l="1"/>
  <c r="G210" i="5"/>
  <c r="G215" i="5"/>
  <c r="G159" i="5" l="1"/>
  <c r="G43" i="5" l="1"/>
  <c r="G42" i="5" s="1"/>
  <c r="G41" i="5" s="1"/>
  <c r="G113" i="5" l="1"/>
  <c r="G39" i="5" l="1"/>
  <c r="G38" i="5" s="1"/>
  <c r="G37" i="5" s="1"/>
  <c r="G36" i="5" s="1"/>
  <c r="G204" i="5" l="1"/>
  <c r="G203" i="5"/>
  <c r="G80" i="5" l="1"/>
  <c r="G79" i="5" s="1"/>
  <c r="G78" i="5" s="1"/>
  <c r="G116" i="5" l="1"/>
  <c r="G115" i="5" s="1"/>
  <c r="G114" i="5" s="1"/>
  <c r="G112" i="5" s="1"/>
  <c r="G110" i="5"/>
  <c r="G109" i="5" s="1"/>
  <c r="G108" i="5" s="1"/>
  <c r="G107" i="5" s="1"/>
  <c r="G106" i="5" s="1"/>
  <c r="G34" i="5" l="1"/>
  <c r="G33" i="5" s="1"/>
  <c r="G130" i="5" l="1"/>
  <c r="G68" i="5"/>
  <c r="G31" i="5"/>
  <c r="G18" i="5"/>
  <c r="G17" i="5" s="1"/>
  <c r="G16" i="5" s="1"/>
  <c r="G76" i="5" l="1"/>
  <c r="G96" i="5"/>
  <c r="G183" i="5" l="1"/>
  <c r="G129" i="5" l="1"/>
  <c r="G74" i="5"/>
  <c r="G73" i="5" s="1"/>
  <c r="G72" i="5" s="1"/>
  <c r="G71" i="5" s="1"/>
  <c r="G70" i="5" s="1"/>
  <c r="G166" i="5" l="1"/>
  <c r="G127" i="5" l="1"/>
  <c r="G122" i="5" s="1"/>
  <c r="G121" i="5" s="1"/>
  <c r="G174" i="5" l="1"/>
  <c r="G67" i="5"/>
  <c r="G66" i="5" s="1"/>
  <c r="G217" i="5" l="1"/>
  <c r="G216" i="5" s="1"/>
  <c r="G201" i="5"/>
  <c r="G200" i="5" s="1"/>
  <c r="G199" i="5" s="1"/>
  <c r="G197" i="5"/>
  <c r="G196" i="5" s="1"/>
  <c r="G195" i="5" s="1"/>
  <c r="G191" i="5"/>
  <c r="G190" i="5" s="1"/>
  <c r="G189" i="5" s="1"/>
  <c r="G187" i="5"/>
  <c r="G186" i="5" l="1"/>
  <c r="G185" i="5" s="1"/>
  <c r="G182" i="5"/>
  <c r="G181" i="5" s="1"/>
  <c r="G169" i="5"/>
  <c r="G168" i="5" s="1"/>
  <c r="G165" i="5"/>
  <c r="G164" i="5" s="1"/>
  <c r="G162" i="5"/>
  <c r="G161" i="5" s="1"/>
  <c r="G160" i="5" s="1"/>
  <c r="G155" i="5"/>
  <c r="G154" i="5" s="1"/>
  <c r="G153" i="5" s="1"/>
  <c r="G151" i="5"/>
  <c r="G150" i="5" s="1"/>
  <c r="G149" i="5" s="1"/>
  <c r="G145" i="5"/>
  <c r="G144" i="5" s="1"/>
  <c r="G143" i="5" s="1"/>
  <c r="G139" i="5"/>
  <c r="G138" i="5" s="1"/>
  <c r="G133" i="5"/>
  <c r="G132" i="5" s="1"/>
  <c r="G126" i="5"/>
  <c r="G124" i="5"/>
  <c r="G123" i="5" s="1"/>
  <c r="G104" i="5"/>
  <c r="G103" i="5" s="1"/>
  <c r="G93" i="5"/>
  <c r="G92" i="5" s="1"/>
  <c r="G56" i="5"/>
  <c r="G55" i="5" s="1"/>
  <c r="G61" i="5"/>
  <c r="G60" i="5" s="1"/>
  <c r="G49" i="5"/>
  <c r="G48" i="5" s="1"/>
  <c r="G30" i="5"/>
  <c r="G23" i="5" l="1"/>
  <c r="G99" i="5" l="1"/>
  <c r="G98" i="5" s="1"/>
  <c r="G97" i="5" l="1"/>
  <c r="G221" i="5" l="1"/>
  <c r="G220" i="5" s="1"/>
  <c r="G219" i="5" s="1"/>
  <c r="G173" i="5" s="1"/>
  <c r="G148" i="5"/>
  <c r="G147" i="5" s="1"/>
  <c r="G142" i="5"/>
  <c r="G141" i="5" s="1"/>
  <c r="G120" i="5"/>
  <c r="G119" i="5" s="1"/>
  <c r="G91" i="5"/>
  <c r="G90" i="5" s="1"/>
  <c r="G59" i="5"/>
  <c r="G58" i="5" s="1"/>
  <c r="G54" i="5"/>
  <c r="G53" i="5" s="1"/>
  <c r="G22" i="5"/>
  <c r="G21" i="5" s="1"/>
  <c r="G172" i="5" l="1"/>
  <c r="G171" i="5" s="1"/>
  <c r="G89" i="5"/>
  <c r="G158" i="5"/>
  <c r="G157" i="5" s="1"/>
  <c r="G47" i="5"/>
  <c r="G46" i="5" s="1"/>
  <c r="G45" i="5" s="1"/>
  <c r="G20" i="5" s="1"/>
  <c r="G15" i="5"/>
  <c r="G14" i="5" s="1"/>
  <c r="G13" i="5" s="1"/>
  <c r="G136" i="5"/>
  <c r="G135" i="5" s="1"/>
  <c r="G102" i="5"/>
  <c r="G95" i="5"/>
  <c r="G64" i="5"/>
  <c r="G63" i="5" s="1"/>
  <c r="G52" i="5"/>
  <c r="G51" i="5" s="1"/>
  <c r="G118" i="5" l="1"/>
  <c r="G86" i="5" l="1"/>
  <c r="G85" i="5" s="1"/>
  <c r="G84" i="5" s="1"/>
  <c r="G83" i="5" s="1"/>
  <c r="G82" i="5" s="1"/>
  <c r="G12" i="5" s="1"/>
  <c r="G11" i="5" l="1"/>
</calcChain>
</file>

<file path=xl/sharedStrings.xml><?xml version="1.0" encoding="utf-8"?>
<sst xmlns="http://schemas.openxmlformats.org/spreadsheetml/2006/main" count="641" uniqueCount="230">
  <si>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</si>
  <si>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</si>
  <si>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</si>
  <si>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</si>
  <si>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</si>
  <si>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</si>
  <si>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</si>
  <si>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</si>
  <si>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</si>
  <si>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</si>
  <si>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</si>
  <si>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</si>
  <si>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</si>
  <si>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</si>
  <si>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</si>
  <si>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</si>
  <si>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</si>
  <si>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</si>
  <si>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</si>
  <si>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</si>
  <si>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</si>
  <si>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</si>
  <si>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</si>
  <si>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</si>
  <si>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</si>
  <si>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</si>
  <si>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</si>
  <si>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</si>
  <si>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</si>
  <si>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</si>
  <si>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</si>
  <si>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</si>
  <si>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</si>
  <si>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</si>
  <si>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</si>
  <si>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</si>
  <si>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</si>
  <si>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</si>
  <si>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</si>
  <si>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</si>
  <si>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</si>
  <si>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</si>
  <si>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</si>
  <si>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</si>
  <si>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</si>
  <si>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</si>
  <si>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</si>
  <si>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</si>
  <si>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</si>
  <si>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</si>
  <si>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</si>
  <si>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</si>
  <si>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</si>
  <si>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</si>
  <si>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</si>
  <si>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</si>
  <si>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</si>
  <si>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</si>
  <si>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</si>
  <si>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</si>
  <si>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</si>
  <si>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</si>
  <si>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</si>
  <si>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</si>
  <si>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</si>
  <si>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</si>
  <si>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</si>
  <si>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</si>
  <si>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</si>
  <si>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</si>
  <si>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</si>
  <si>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</si>
  <si>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</si>
  <si>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</si>
  <si>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</si>
  <si>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</si>
  <si>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</si>
  <si>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</si>
  <si>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</si>
  <si>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</si>
  <si>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</si>
  <si>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</si>
  <si>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</si>
  <si>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</si>
  <si>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</si>
  <si>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</si>
  <si>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</si>
  <si>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</si>
  <si>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</si>
  <si>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</si>
  <si>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</si>
  <si>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</si>
  <si>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</si>
  <si>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</si>
  <si>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</si>
  <si>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</si>
  <si>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</si>
  <si>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</si>
  <si>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</si>
  <si>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</si>
  <si>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</si>
  <si>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</si>
  <si>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</si>
  <si>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</si>
  <si>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</si>
  <si>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</si>
  <si>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</si>
  <si>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</si>
  <si>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</si>
  <si>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</si>
  <si>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</si>
  <si>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</si>
  <si>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</si>
  <si>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</si>
  <si>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</si>
  <si>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</si>
  <si>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</si>
  <si>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</si>
  <si>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</si>
  <si>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</si>
  <si>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</si>
  <si>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</si>
  <si>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</si>
  <si>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</si>
  <si>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</si>
  <si>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</si>
  <si>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</si>
  <si>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</si>
  <si>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</si>
  <si>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</si>
  <si>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</si>
  <si>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</si>
  <si>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</si>
  <si>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</si>
  <si>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</si>
  <si>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</si>
  <si>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</si>
  <si>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</si>
  <si>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</si>
  <si>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</si>
  <si>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</si>
  <si>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</si>
  <si>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</si>
  <si>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</si>
  <si>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</si>
  <si>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</si>
  <si>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</si>
  <si>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</si>
  <si>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</si>
  <si>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</si>
  <si>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</si>
  <si>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</si>
  <si>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</si>
  <si>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</si>
  <si>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</si>
  <si>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</si>
  <si>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</si>
  <si>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</si>
  <si>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</si>
  <si>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</si>
  <si>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</si>
  <si>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</si>
  <si>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</si>
  <si>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</si>
  <si>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</si>
  <si>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</si>
  <si>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</si>
  <si>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</si>
  <si>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</si>
  <si>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</si>
  <si>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</si>
  <si>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</si>
  <si>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</si>
  <si>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</si>
  <si>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</si>
  <si>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</si>
  <si>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</si>
  <si>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</si>
  <si>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</si>
  <si>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</si>
  <si>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</si>
  <si>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</si>
  <si>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</si>
  <si>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2018  год</t>
  </si>
  <si>
    <t xml:space="preserve"> 2018 год, сумма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</si>
  <si>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</si>
  <si>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</si>
  <si>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</si>
  <si>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</si>
  <si>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</si>
  <si>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</si>
  <si>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</si>
  <si>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</si>
  <si>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</si>
  <si>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</si>
  <si>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</si>
  <si>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06 1 01 00000</t>
  </si>
  <si>
    <t xml:space="preserve">           Красноборского городского поселения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</si>
  <si>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</si>
  <si>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</si>
  <si>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</si>
  <si>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</si>
  <si>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Иные бюджетные ассинования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</si>
  <si>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</si>
  <si>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</si>
  <si>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</si>
  <si>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</si>
  <si>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</si>
  <si>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</si>
  <si>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</si>
  <si>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</si>
  <si>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</si>
  <si>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</si>
  <si>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</si>
  <si>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</si>
  <si>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99 9 01 13280</t>
  </si>
  <si>
    <t>Уплата налогов, сборов и иных платежей</t>
  </si>
  <si>
    <t xml:space="preserve"> 99 9 01 13280</t>
  </si>
  <si>
    <t>99 9 01 S0360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</si>
  <si>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</si>
  <si>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</si>
  <si>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</si>
  <si>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>Социальное обеспечение населения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</si>
  <si>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</si>
  <si>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</si>
  <si>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Исполнение судебных актов</t>
  </si>
  <si>
    <t>830</t>
  </si>
  <si>
    <t>Приложение 3</t>
  </si>
  <si>
    <t>(рублей)</t>
  </si>
  <si>
    <t>от  06.06.2019г.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</si>
</sst>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1" fillId="0" borderId="0" xfId="1" applyFont="1"/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3" fillId="2" borderId="11" xfId="1" applyFont="1" applyFill="1" applyBorder="1"/>
    <xf numFmtId="0" fontId="9" fillId="2" borderId="0" xfId="0" applyFont="1" applyFill="1" applyBorder="1" applyAlignment="1">
      <alignment horizontal="left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9" xfId="0" applyNumberFormat="1" applyFont="1" applyFill="1" applyBorder="1" applyAlignment="1">
      <alignment horizontal="left" wrapText="1"/>
    </xf>
    <xf numFmtId="49" fontId="2" fillId="2" borderId="10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44" fontId="2" fillId="0" borderId="1" xfId="3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top" wrapText="1"/>
    </xf>
    <xf numFmtId="44" fontId="6" fillId="2" borderId="3" xfId="3" applyFont="1" applyFill="1" applyBorder="1" applyAlignment="1">
      <alignment horizontal="left" vertical="center" wrapText="1"/>
    </xf>
    <xf numFmtId="44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0" fontId="7" fillId="2" borderId="11" xfId="1" applyFont="1" applyFill="1" applyBorder="1"/>
    <xf numFmtId="0" fontId="16" fillId="2" borderId="0" xfId="0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6" fillId="2" borderId="1" xfId="1" applyFont="1" applyFill="1" applyBorder="1"/>
    <xf numFmtId="0" fontId="6" fillId="2" borderId="1" xfId="1" applyFont="1" applyFill="1" applyBorder="1" applyAlignment="1">
      <alignment horizontal="center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4" fontId="16" fillId="2" borderId="0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/>
    <xf numFmtId="0" fontId="4" fillId="6" borderId="1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23" fillId="0" borderId="0" xfId="0" applyNumberFormat="1" applyFont="1" applyAlignment="1">
      <alignment horizontal="right"/>
    </xf>
    <xf numFmtId="0" fontId="23" fillId="0" borderId="0" xfId="0" applyFont="1" applyAlignment="1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1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</cellXfs>
  <cellStyles count="4">
    <cellStyle name="Денежный" xfId="3" builtinId="4"/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0"/>
  <sheetViews>
    <sheetView tabSelected="1" topLeftCell="A64" zoomScale="136" zoomScaleNormal="136" workbookViewId="0">
      <selection activeCell="C5" sqref="C5"/>
    </sheetView>
  </sheetViews>
  <sheetFormatPr defaultRowHeight="13.2" x14ac:dyDescent="0.25"/>
  <cols>
    <col min="1" max="1" width="3.5546875" style="3" customWidth="1"/>
    <col min="2" max="2" width="66.88671875" style="4" customWidth="1"/>
    <col min="3" max="3" width="15.5546875" style="4" customWidth="1"/>
    <col min="4" max="4" width="8.109375" style="41" customWidth="1"/>
    <col min="5" max="5" width="6.6640625" style="4" customWidth="1"/>
    <col min="6" max="6" width="7.44140625" style="5" customWidth="1"/>
    <col min="7" max="7" width="15.44140625" style="5" customWidth="1"/>
    <col min="8" max="8" width="15.44140625" style="1" customWidth="1"/>
    <col min="9" max="253" width="9.109375" style="1"/>
    <col min="254" max="254" width="5.33203125" style="1" customWidth="1"/>
    <col min="255" max="255" width="57.6640625" style="1" customWidth="1"/>
    <col min="256" max="256" width="10" style="1" customWidth="1"/>
    <col min="257" max="257" width="9.33203125" style="1" customWidth="1"/>
    <col min="258" max="258" width="10.44140625" style="1" customWidth="1"/>
    <col min="259" max="259" width="11.5546875" style="1" customWidth="1"/>
    <col min="260" max="260" width="10.33203125" style="1" customWidth="1"/>
    <col min="261" max="261" width="14.6640625" style="1" customWidth="1"/>
    <col min="262" max="509" width="9.109375" style="1"/>
    <col min="510" max="510" width="5.33203125" style="1" customWidth="1"/>
    <col min="511" max="511" width="57.6640625" style="1" customWidth="1"/>
    <col min="512" max="512" width="10" style="1" customWidth="1"/>
    <col min="513" max="513" width="9.33203125" style="1" customWidth="1"/>
    <col min="514" max="514" width="10.44140625" style="1" customWidth="1"/>
    <col min="515" max="515" width="11.5546875" style="1" customWidth="1"/>
    <col min="516" max="516" width="10.33203125" style="1" customWidth="1"/>
    <col min="517" max="517" width="14.6640625" style="1" customWidth="1"/>
    <col min="518" max="765" width="9.109375" style="1"/>
    <col min="766" max="766" width="5.33203125" style="1" customWidth="1"/>
    <col min="767" max="767" width="57.6640625" style="1" customWidth="1"/>
    <col min="768" max="768" width="10" style="1" customWidth="1"/>
    <col min="769" max="769" width="9.33203125" style="1" customWidth="1"/>
    <col min="770" max="770" width="10.44140625" style="1" customWidth="1"/>
    <col min="771" max="771" width="11.5546875" style="1" customWidth="1"/>
    <col min="772" max="772" width="10.33203125" style="1" customWidth="1"/>
    <col min="773" max="773" width="14.6640625" style="1" customWidth="1"/>
    <col min="774" max="1021" width="9.109375" style="1"/>
    <col min="1022" max="1022" width="5.33203125" style="1" customWidth="1"/>
    <col min="1023" max="1023" width="57.6640625" style="1" customWidth="1"/>
    <col min="1024" max="1024" width="10" style="1" customWidth="1"/>
    <col min="1025" max="1025" width="9.33203125" style="1" customWidth="1"/>
    <col min="1026" max="1026" width="10.44140625" style="1" customWidth="1"/>
    <col min="1027" max="1027" width="11.5546875" style="1" customWidth="1"/>
    <col min="1028" max="1028" width="10.33203125" style="1" customWidth="1"/>
    <col min="1029" max="1029" width="14.6640625" style="1" customWidth="1"/>
    <col min="1030" max="1277" width="9.109375" style="1"/>
    <col min="1278" max="1278" width="5.33203125" style="1" customWidth="1"/>
    <col min="1279" max="1279" width="57.6640625" style="1" customWidth="1"/>
    <col min="1280" max="1280" width="10" style="1" customWidth="1"/>
    <col min="1281" max="1281" width="9.33203125" style="1" customWidth="1"/>
    <col min="1282" max="1282" width="10.44140625" style="1" customWidth="1"/>
    <col min="1283" max="1283" width="11.5546875" style="1" customWidth="1"/>
    <col min="1284" max="1284" width="10.33203125" style="1" customWidth="1"/>
    <col min="1285" max="1285" width="14.6640625" style="1" customWidth="1"/>
    <col min="1286" max="1533" width="9.109375" style="1"/>
    <col min="1534" max="1534" width="5.33203125" style="1" customWidth="1"/>
    <col min="1535" max="1535" width="57.6640625" style="1" customWidth="1"/>
    <col min="1536" max="1536" width="10" style="1" customWidth="1"/>
    <col min="1537" max="1537" width="9.33203125" style="1" customWidth="1"/>
    <col min="1538" max="1538" width="10.44140625" style="1" customWidth="1"/>
    <col min="1539" max="1539" width="11.5546875" style="1" customWidth="1"/>
    <col min="1540" max="1540" width="10.33203125" style="1" customWidth="1"/>
    <col min="1541" max="1541" width="14.6640625" style="1" customWidth="1"/>
    <col min="1542" max="1789" width="9.109375" style="1"/>
    <col min="1790" max="1790" width="5.33203125" style="1" customWidth="1"/>
    <col min="1791" max="1791" width="57.6640625" style="1" customWidth="1"/>
    <col min="1792" max="1792" width="10" style="1" customWidth="1"/>
    <col min="1793" max="1793" width="9.33203125" style="1" customWidth="1"/>
    <col min="1794" max="1794" width="10.44140625" style="1" customWidth="1"/>
    <col min="1795" max="1795" width="11.5546875" style="1" customWidth="1"/>
    <col min="1796" max="1796" width="10.33203125" style="1" customWidth="1"/>
    <col min="1797" max="1797" width="14.6640625" style="1" customWidth="1"/>
    <col min="1798" max="2045" width="9.109375" style="1"/>
    <col min="2046" max="2046" width="5.33203125" style="1" customWidth="1"/>
    <col min="2047" max="2047" width="57.6640625" style="1" customWidth="1"/>
    <col min="2048" max="2048" width="10" style="1" customWidth="1"/>
    <col min="2049" max="2049" width="9.33203125" style="1" customWidth="1"/>
    <col min="2050" max="2050" width="10.44140625" style="1" customWidth="1"/>
    <col min="2051" max="2051" width="11.5546875" style="1" customWidth="1"/>
    <col min="2052" max="2052" width="10.33203125" style="1" customWidth="1"/>
    <col min="2053" max="2053" width="14.6640625" style="1" customWidth="1"/>
    <col min="2054" max="2301" width="9.109375" style="1"/>
    <col min="2302" max="2302" width="5.33203125" style="1" customWidth="1"/>
    <col min="2303" max="2303" width="57.6640625" style="1" customWidth="1"/>
    <col min="2304" max="2304" width="10" style="1" customWidth="1"/>
    <col min="2305" max="2305" width="9.33203125" style="1" customWidth="1"/>
    <col min="2306" max="2306" width="10.44140625" style="1" customWidth="1"/>
    <col min="2307" max="2307" width="11.5546875" style="1" customWidth="1"/>
    <col min="2308" max="2308" width="10.33203125" style="1" customWidth="1"/>
    <col min="2309" max="2309" width="14.6640625" style="1" customWidth="1"/>
    <col min="2310" max="2557" width="9.109375" style="1"/>
    <col min="2558" max="2558" width="5.33203125" style="1" customWidth="1"/>
    <col min="2559" max="2559" width="57.6640625" style="1" customWidth="1"/>
    <col min="2560" max="2560" width="10" style="1" customWidth="1"/>
    <col min="2561" max="2561" width="9.33203125" style="1" customWidth="1"/>
    <col min="2562" max="2562" width="10.44140625" style="1" customWidth="1"/>
    <col min="2563" max="2563" width="11.5546875" style="1" customWidth="1"/>
    <col min="2564" max="2564" width="10.33203125" style="1" customWidth="1"/>
    <col min="2565" max="2565" width="14.6640625" style="1" customWidth="1"/>
    <col min="2566" max="2813" width="9.109375" style="1"/>
    <col min="2814" max="2814" width="5.33203125" style="1" customWidth="1"/>
    <col min="2815" max="2815" width="57.6640625" style="1" customWidth="1"/>
    <col min="2816" max="2816" width="10" style="1" customWidth="1"/>
    <col min="2817" max="2817" width="9.33203125" style="1" customWidth="1"/>
    <col min="2818" max="2818" width="10.44140625" style="1" customWidth="1"/>
    <col min="2819" max="2819" width="11.5546875" style="1" customWidth="1"/>
    <col min="2820" max="2820" width="10.33203125" style="1" customWidth="1"/>
    <col min="2821" max="2821" width="14.6640625" style="1" customWidth="1"/>
    <col min="2822" max="3069" width="9.109375" style="1"/>
    <col min="3070" max="3070" width="5.33203125" style="1" customWidth="1"/>
    <col min="3071" max="3071" width="57.6640625" style="1" customWidth="1"/>
    <col min="3072" max="3072" width="10" style="1" customWidth="1"/>
    <col min="3073" max="3073" width="9.33203125" style="1" customWidth="1"/>
    <col min="3074" max="3074" width="10.44140625" style="1" customWidth="1"/>
    <col min="3075" max="3075" width="11.5546875" style="1" customWidth="1"/>
    <col min="3076" max="3076" width="10.33203125" style="1" customWidth="1"/>
    <col min="3077" max="3077" width="14.6640625" style="1" customWidth="1"/>
    <col min="3078" max="3325" width="9.109375" style="1"/>
    <col min="3326" max="3326" width="5.33203125" style="1" customWidth="1"/>
    <col min="3327" max="3327" width="57.6640625" style="1" customWidth="1"/>
    <col min="3328" max="3328" width="10" style="1" customWidth="1"/>
    <col min="3329" max="3329" width="9.33203125" style="1" customWidth="1"/>
    <col min="3330" max="3330" width="10.44140625" style="1" customWidth="1"/>
    <col min="3331" max="3331" width="11.5546875" style="1" customWidth="1"/>
    <col min="3332" max="3332" width="10.33203125" style="1" customWidth="1"/>
    <col min="3333" max="3333" width="14.6640625" style="1" customWidth="1"/>
    <col min="3334" max="3581" width="9.109375" style="1"/>
    <col min="3582" max="3582" width="5.33203125" style="1" customWidth="1"/>
    <col min="3583" max="3583" width="57.6640625" style="1" customWidth="1"/>
    <col min="3584" max="3584" width="10" style="1" customWidth="1"/>
    <col min="3585" max="3585" width="9.33203125" style="1" customWidth="1"/>
    <col min="3586" max="3586" width="10.44140625" style="1" customWidth="1"/>
    <col min="3587" max="3587" width="11.5546875" style="1" customWidth="1"/>
    <col min="3588" max="3588" width="10.33203125" style="1" customWidth="1"/>
    <col min="3589" max="3589" width="14.6640625" style="1" customWidth="1"/>
    <col min="3590" max="3837" width="9.109375" style="1"/>
    <col min="3838" max="3838" width="5.33203125" style="1" customWidth="1"/>
    <col min="3839" max="3839" width="57.6640625" style="1" customWidth="1"/>
    <col min="3840" max="3840" width="10" style="1" customWidth="1"/>
    <col min="3841" max="3841" width="9.33203125" style="1" customWidth="1"/>
    <col min="3842" max="3842" width="10.44140625" style="1" customWidth="1"/>
    <col min="3843" max="3843" width="11.5546875" style="1" customWidth="1"/>
    <col min="3844" max="3844" width="10.33203125" style="1" customWidth="1"/>
    <col min="3845" max="3845" width="14.6640625" style="1" customWidth="1"/>
    <col min="3846" max="4093" width="9.109375" style="1"/>
    <col min="4094" max="4094" width="5.33203125" style="1" customWidth="1"/>
    <col min="4095" max="4095" width="57.6640625" style="1" customWidth="1"/>
    <col min="4096" max="4096" width="10" style="1" customWidth="1"/>
    <col min="4097" max="4097" width="9.33203125" style="1" customWidth="1"/>
    <col min="4098" max="4098" width="10.44140625" style="1" customWidth="1"/>
    <col min="4099" max="4099" width="11.5546875" style="1" customWidth="1"/>
    <col min="4100" max="4100" width="10.33203125" style="1" customWidth="1"/>
    <col min="4101" max="4101" width="14.6640625" style="1" customWidth="1"/>
    <col min="4102" max="4349" width="9.109375" style="1"/>
    <col min="4350" max="4350" width="5.33203125" style="1" customWidth="1"/>
    <col min="4351" max="4351" width="57.6640625" style="1" customWidth="1"/>
    <col min="4352" max="4352" width="10" style="1" customWidth="1"/>
    <col min="4353" max="4353" width="9.33203125" style="1" customWidth="1"/>
    <col min="4354" max="4354" width="10.44140625" style="1" customWidth="1"/>
    <col min="4355" max="4355" width="11.5546875" style="1" customWidth="1"/>
    <col min="4356" max="4356" width="10.33203125" style="1" customWidth="1"/>
    <col min="4357" max="4357" width="14.6640625" style="1" customWidth="1"/>
    <col min="4358" max="4605" width="9.109375" style="1"/>
    <col min="4606" max="4606" width="5.33203125" style="1" customWidth="1"/>
    <col min="4607" max="4607" width="57.6640625" style="1" customWidth="1"/>
    <col min="4608" max="4608" width="10" style="1" customWidth="1"/>
    <col min="4609" max="4609" width="9.33203125" style="1" customWidth="1"/>
    <col min="4610" max="4610" width="10.44140625" style="1" customWidth="1"/>
    <col min="4611" max="4611" width="11.5546875" style="1" customWidth="1"/>
    <col min="4612" max="4612" width="10.33203125" style="1" customWidth="1"/>
    <col min="4613" max="4613" width="14.6640625" style="1" customWidth="1"/>
    <col min="4614" max="4861" width="9.109375" style="1"/>
    <col min="4862" max="4862" width="5.33203125" style="1" customWidth="1"/>
    <col min="4863" max="4863" width="57.6640625" style="1" customWidth="1"/>
    <col min="4864" max="4864" width="10" style="1" customWidth="1"/>
    <col min="4865" max="4865" width="9.33203125" style="1" customWidth="1"/>
    <col min="4866" max="4866" width="10.44140625" style="1" customWidth="1"/>
    <col min="4867" max="4867" width="11.5546875" style="1" customWidth="1"/>
    <col min="4868" max="4868" width="10.33203125" style="1" customWidth="1"/>
    <col min="4869" max="4869" width="14.6640625" style="1" customWidth="1"/>
    <col min="4870" max="5117" width="9.109375" style="1"/>
    <col min="5118" max="5118" width="5.33203125" style="1" customWidth="1"/>
    <col min="5119" max="5119" width="57.6640625" style="1" customWidth="1"/>
    <col min="5120" max="5120" width="10" style="1" customWidth="1"/>
    <col min="5121" max="5121" width="9.33203125" style="1" customWidth="1"/>
    <col min="5122" max="5122" width="10.44140625" style="1" customWidth="1"/>
    <col min="5123" max="5123" width="11.5546875" style="1" customWidth="1"/>
    <col min="5124" max="5124" width="10.33203125" style="1" customWidth="1"/>
    <col min="5125" max="5125" width="14.6640625" style="1" customWidth="1"/>
    <col min="5126" max="5373" width="9.109375" style="1"/>
    <col min="5374" max="5374" width="5.33203125" style="1" customWidth="1"/>
    <col min="5375" max="5375" width="57.6640625" style="1" customWidth="1"/>
    <col min="5376" max="5376" width="10" style="1" customWidth="1"/>
    <col min="5377" max="5377" width="9.33203125" style="1" customWidth="1"/>
    <col min="5378" max="5378" width="10.44140625" style="1" customWidth="1"/>
    <col min="5379" max="5379" width="11.5546875" style="1" customWidth="1"/>
    <col min="5380" max="5380" width="10.33203125" style="1" customWidth="1"/>
    <col min="5381" max="5381" width="14.6640625" style="1" customWidth="1"/>
    <col min="5382" max="5629" width="9.109375" style="1"/>
    <col min="5630" max="5630" width="5.33203125" style="1" customWidth="1"/>
    <col min="5631" max="5631" width="57.6640625" style="1" customWidth="1"/>
    <col min="5632" max="5632" width="10" style="1" customWidth="1"/>
    <col min="5633" max="5633" width="9.33203125" style="1" customWidth="1"/>
    <col min="5634" max="5634" width="10.44140625" style="1" customWidth="1"/>
    <col min="5635" max="5635" width="11.5546875" style="1" customWidth="1"/>
    <col min="5636" max="5636" width="10.33203125" style="1" customWidth="1"/>
    <col min="5637" max="5637" width="14.6640625" style="1" customWidth="1"/>
    <col min="5638" max="5885" width="9.109375" style="1"/>
    <col min="5886" max="5886" width="5.33203125" style="1" customWidth="1"/>
    <col min="5887" max="5887" width="57.6640625" style="1" customWidth="1"/>
    <col min="5888" max="5888" width="10" style="1" customWidth="1"/>
    <col min="5889" max="5889" width="9.33203125" style="1" customWidth="1"/>
    <col min="5890" max="5890" width="10.44140625" style="1" customWidth="1"/>
    <col min="5891" max="5891" width="11.5546875" style="1" customWidth="1"/>
    <col min="5892" max="5892" width="10.33203125" style="1" customWidth="1"/>
    <col min="5893" max="5893" width="14.6640625" style="1" customWidth="1"/>
    <col min="5894" max="6141" width="9.109375" style="1"/>
    <col min="6142" max="6142" width="5.33203125" style="1" customWidth="1"/>
    <col min="6143" max="6143" width="57.6640625" style="1" customWidth="1"/>
    <col min="6144" max="6144" width="10" style="1" customWidth="1"/>
    <col min="6145" max="6145" width="9.33203125" style="1" customWidth="1"/>
    <col min="6146" max="6146" width="10.44140625" style="1" customWidth="1"/>
    <col min="6147" max="6147" width="11.5546875" style="1" customWidth="1"/>
    <col min="6148" max="6148" width="10.33203125" style="1" customWidth="1"/>
    <col min="6149" max="6149" width="14.6640625" style="1" customWidth="1"/>
    <col min="6150" max="6397" width="9.109375" style="1"/>
    <col min="6398" max="6398" width="5.33203125" style="1" customWidth="1"/>
    <col min="6399" max="6399" width="57.6640625" style="1" customWidth="1"/>
    <col min="6400" max="6400" width="10" style="1" customWidth="1"/>
    <col min="6401" max="6401" width="9.33203125" style="1" customWidth="1"/>
    <col min="6402" max="6402" width="10.44140625" style="1" customWidth="1"/>
    <col min="6403" max="6403" width="11.5546875" style="1" customWidth="1"/>
    <col min="6404" max="6404" width="10.33203125" style="1" customWidth="1"/>
    <col min="6405" max="6405" width="14.6640625" style="1" customWidth="1"/>
    <col min="6406" max="6653" width="9.109375" style="1"/>
    <col min="6654" max="6654" width="5.33203125" style="1" customWidth="1"/>
    <col min="6655" max="6655" width="57.6640625" style="1" customWidth="1"/>
    <col min="6656" max="6656" width="10" style="1" customWidth="1"/>
    <col min="6657" max="6657" width="9.33203125" style="1" customWidth="1"/>
    <col min="6658" max="6658" width="10.44140625" style="1" customWidth="1"/>
    <col min="6659" max="6659" width="11.5546875" style="1" customWidth="1"/>
    <col min="6660" max="6660" width="10.33203125" style="1" customWidth="1"/>
    <col min="6661" max="6661" width="14.6640625" style="1" customWidth="1"/>
    <col min="6662" max="6909" width="9.109375" style="1"/>
    <col min="6910" max="6910" width="5.33203125" style="1" customWidth="1"/>
    <col min="6911" max="6911" width="57.6640625" style="1" customWidth="1"/>
    <col min="6912" max="6912" width="10" style="1" customWidth="1"/>
    <col min="6913" max="6913" width="9.33203125" style="1" customWidth="1"/>
    <col min="6914" max="6914" width="10.44140625" style="1" customWidth="1"/>
    <col min="6915" max="6915" width="11.5546875" style="1" customWidth="1"/>
    <col min="6916" max="6916" width="10.33203125" style="1" customWidth="1"/>
    <col min="6917" max="6917" width="14.6640625" style="1" customWidth="1"/>
    <col min="6918" max="7165" width="9.109375" style="1"/>
    <col min="7166" max="7166" width="5.33203125" style="1" customWidth="1"/>
    <col min="7167" max="7167" width="57.6640625" style="1" customWidth="1"/>
    <col min="7168" max="7168" width="10" style="1" customWidth="1"/>
    <col min="7169" max="7169" width="9.33203125" style="1" customWidth="1"/>
    <col min="7170" max="7170" width="10.44140625" style="1" customWidth="1"/>
    <col min="7171" max="7171" width="11.5546875" style="1" customWidth="1"/>
    <col min="7172" max="7172" width="10.33203125" style="1" customWidth="1"/>
    <col min="7173" max="7173" width="14.6640625" style="1" customWidth="1"/>
    <col min="7174" max="7421" width="9.109375" style="1"/>
    <col min="7422" max="7422" width="5.33203125" style="1" customWidth="1"/>
    <col min="7423" max="7423" width="57.6640625" style="1" customWidth="1"/>
    <col min="7424" max="7424" width="10" style="1" customWidth="1"/>
    <col min="7425" max="7425" width="9.33203125" style="1" customWidth="1"/>
    <col min="7426" max="7426" width="10.44140625" style="1" customWidth="1"/>
    <col min="7427" max="7427" width="11.5546875" style="1" customWidth="1"/>
    <col min="7428" max="7428" width="10.33203125" style="1" customWidth="1"/>
    <col min="7429" max="7429" width="14.6640625" style="1" customWidth="1"/>
    <col min="7430" max="7677" width="9.109375" style="1"/>
    <col min="7678" max="7678" width="5.33203125" style="1" customWidth="1"/>
    <col min="7679" max="7679" width="57.6640625" style="1" customWidth="1"/>
    <col min="7680" max="7680" width="10" style="1" customWidth="1"/>
    <col min="7681" max="7681" width="9.33203125" style="1" customWidth="1"/>
    <col min="7682" max="7682" width="10.44140625" style="1" customWidth="1"/>
    <col min="7683" max="7683" width="11.5546875" style="1" customWidth="1"/>
    <col min="7684" max="7684" width="10.33203125" style="1" customWidth="1"/>
    <col min="7685" max="7685" width="14.6640625" style="1" customWidth="1"/>
    <col min="7686" max="7933" width="9.109375" style="1"/>
    <col min="7934" max="7934" width="5.33203125" style="1" customWidth="1"/>
    <col min="7935" max="7935" width="57.6640625" style="1" customWidth="1"/>
    <col min="7936" max="7936" width="10" style="1" customWidth="1"/>
    <col min="7937" max="7937" width="9.33203125" style="1" customWidth="1"/>
    <col min="7938" max="7938" width="10.44140625" style="1" customWidth="1"/>
    <col min="7939" max="7939" width="11.5546875" style="1" customWidth="1"/>
    <col min="7940" max="7940" width="10.33203125" style="1" customWidth="1"/>
    <col min="7941" max="7941" width="14.6640625" style="1" customWidth="1"/>
    <col min="7942" max="8189" width="9.109375" style="1"/>
    <col min="8190" max="8190" width="5.33203125" style="1" customWidth="1"/>
    <col min="8191" max="8191" width="57.6640625" style="1" customWidth="1"/>
    <col min="8192" max="8192" width="10" style="1" customWidth="1"/>
    <col min="8193" max="8193" width="9.33203125" style="1" customWidth="1"/>
    <col min="8194" max="8194" width="10.44140625" style="1" customWidth="1"/>
    <col min="8195" max="8195" width="11.5546875" style="1" customWidth="1"/>
    <col min="8196" max="8196" width="10.33203125" style="1" customWidth="1"/>
    <col min="8197" max="8197" width="14.6640625" style="1" customWidth="1"/>
    <col min="8198" max="8445" width="9.109375" style="1"/>
    <col min="8446" max="8446" width="5.33203125" style="1" customWidth="1"/>
    <col min="8447" max="8447" width="57.6640625" style="1" customWidth="1"/>
    <col min="8448" max="8448" width="10" style="1" customWidth="1"/>
    <col min="8449" max="8449" width="9.33203125" style="1" customWidth="1"/>
    <col min="8450" max="8450" width="10.44140625" style="1" customWidth="1"/>
    <col min="8451" max="8451" width="11.5546875" style="1" customWidth="1"/>
    <col min="8452" max="8452" width="10.33203125" style="1" customWidth="1"/>
    <col min="8453" max="8453" width="14.6640625" style="1" customWidth="1"/>
    <col min="8454" max="8701" width="9.109375" style="1"/>
    <col min="8702" max="8702" width="5.33203125" style="1" customWidth="1"/>
    <col min="8703" max="8703" width="57.6640625" style="1" customWidth="1"/>
    <col min="8704" max="8704" width="10" style="1" customWidth="1"/>
    <col min="8705" max="8705" width="9.33203125" style="1" customWidth="1"/>
    <col min="8706" max="8706" width="10.44140625" style="1" customWidth="1"/>
    <col min="8707" max="8707" width="11.5546875" style="1" customWidth="1"/>
    <col min="8708" max="8708" width="10.33203125" style="1" customWidth="1"/>
    <col min="8709" max="8709" width="14.6640625" style="1" customWidth="1"/>
    <col min="8710" max="8957" width="9.109375" style="1"/>
    <col min="8958" max="8958" width="5.33203125" style="1" customWidth="1"/>
    <col min="8959" max="8959" width="57.6640625" style="1" customWidth="1"/>
    <col min="8960" max="8960" width="10" style="1" customWidth="1"/>
    <col min="8961" max="8961" width="9.33203125" style="1" customWidth="1"/>
    <col min="8962" max="8962" width="10.44140625" style="1" customWidth="1"/>
    <col min="8963" max="8963" width="11.5546875" style="1" customWidth="1"/>
    <col min="8964" max="8964" width="10.33203125" style="1" customWidth="1"/>
    <col min="8965" max="8965" width="14.6640625" style="1" customWidth="1"/>
    <col min="8966" max="9213" width="9.109375" style="1"/>
    <col min="9214" max="9214" width="5.33203125" style="1" customWidth="1"/>
    <col min="9215" max="9215" width="57.6640625" style="1" customWidth="1"/>
    <col min="9216" max="9216" width="10" style="1" customWidth="1"/>
    <col min="9217" max="9217" width="9.33203125" style="1" customWidth="1"/>
    <col min="9218" max="9218" width="10.44140625" style="1" customWidth="1"/>
    <col min="9219" max="9219" width="11.5546875" style="1" customWidth="1"/>
    <col min="9220" max="9220" width="10.33203125" style="1" customWidth="1"/>
    <col min="9221" max="9221" width="14.6640625" style="1" customWidth="1"/>
    <col min="9222" max="9469" width="9.109375" style="1"/>
    <col min="9470" max="9470" width="5.33203125" style="1" customWidth="1"/>
    <col min="9471" max="9471" width="57.6640625" style="1" customWidth="1"/>
    <col min="9472" max="9472" width="10" style="1" customWidth="1"/>
    <col min="9473" max="9473" width="9.33203125" style="1" customWidth="1"/>
    <col min="9474" max="9474" width="10.44140625" style="1" customWidth="1"/>
    <col min="9475" max="9475" width="11.5546875" style="1" customWidth="1"/>
    <col min="9476" max="9476" width="10.33203125" style="1" customWidth="1"/>
    <col min="9477" max="9477" width="14.6640625" style="1" customWidth="1"/>
    <col min="9478" max="9725" width="9.109375" style="1"/>
    <col min="9726" max="9726" width="5.33203125" style="1" customWidth="1"/>
    <col min="9727" max="9727" width="57.6640625" style="1" customWidth="1"/>
    <col min="9728" max="9728" width="10" style="1" customWidth="1"/>
    <col min="9729" max="9729" width="9.33203125" style="1" customWidth="1"/>
    <col min="9730" max="9730" width="10.44140625" style="1" customWidth="1"/>
    <col min="9731" max="9731" width="11.5546875" style="1" customWidth="1"/>
    <col min="9732" max="9732" width="10.33203125" style="1" customWidth="1"/>
    <col min="9733" max="9733" width="14.6640625" style="1" customWidth="1"/>
    <col min="9734" max="9981" width="9.109375" style="1"/>
    <col min="9982" max="9982" width="5.33203125" style="1" customWidth="1"/>
    <col min="9983" max="9983" width="57.6640625" style="1" customWidth="1"/>
    <col min="9984" max="9984" width="10" style="1" customWidth="1"/>
    <col min="9985" max="9985" width="9.33203125" style="1" customWidth="1"/>
    <col min="9986" max="9986" width="10.44140625" style="1" customWidth="1"/>
    <col min="9987" max="9987" width="11.5546875" style="1" customWidth="1"/>
    <col min="9988" max="9988" width="10.33203125" style="1" customWidth="1"/>
    <col min="9989" max="9989" width="14.6640625" style="1" customWidth="1"/>
    <col min="9990" max="10237" width="9.109375" style="1"/>
    <col min="10238" max="10238" width="5.33203125" style="1" customWidth="1"/>
    <col min="10239" max="10239" width="57.6640625" style="1" customWidth="1"/>
    <col min="10240" max="10240" width="10" style="1" customWidth="1"/>
    <col min="10241" max="10241" width="9.33203125" style="1" customWidth="1"/>
    <col min="10242" max="10242" width="10.44140625" style="1" customWidth="1"/>
    <col min="10243" max="10243" width="11.5546875" style="1" customWidth="1"/>
    <col min="10244" max="10244" width="10.33203125" style="1" customWidth="1"/>
    <col min="10245" max="10245" width="14.6640625" style="1" customWidth="1"/>
    <col min="10246" max="10493" width="9.109375" style="1"/>
    <col min="10494" max="10494" width="5.33203125" style="1" customWidth="1"/>
    <col min="10495" max="10495" width="57.6640625" style="1" customWidth="1"/>
    <col min="10496" max="10496" width="10" style="1" customWidth="1"/>
    <col min="10497" max="10497" width="9.33203125" style="1" customWidth="1"/>
    <col min="10498" max="10498" width="10.44140625" style="1" customWidth="1"/>
    <col min="10499" max="10499" width="11.5546875" style="1" customWidth="1"/>
    <col min="10500" max="10500" width="10.33203125" style="1" customWidth="1"/>
    <col min="10501" max="10501" width="14.6640625" style="1" customWidth="1"/>
    <col min="10502" max="10749" width="9.109375" style="1"/>
    <col min="10750" max="10750" width="5.33203125" style="1" customWidth="1"/>
    <col min="10751" max="10751" width="57.6640625" style="1" customWidth="1"/>
    <col min="10752" max="10752" width="10" style="1" customWidth="1"/>
    <col min="10753" max="10753" width="9.33203125" style="1" customWidth="1"/>
    <col min="10754" max="10754" width="10.44140625" style="1" customWidth="1"/>
    <col min="10755" max="10755" width="11.5546875" style="1" customWidth="1"/>
    <col min="10756" max="10756" width="10.33203125" style="1" customWidth="1"/>
    <col min="10757" max="10757" width="14.6640625" style="1" customWidth="1"/>
    <col min="10758" max="11005" width="9.109375" style="1"/>
    <col min="11006" max="11006" width="5.33203125" style="1" customWidth="1"/>
    <col min="11007" max="11007" width="57.6640625" style="1" customWidth="1"/>
    <col min="11008" max="11008" width="10" style="1" customWidth="1"/>
    <col min="11009" max="11009" width="9.33203125" style="1" customWidth="1"/>
    <col min="11010" max="11010" width="10.44140625" style="1" customWidth="1"/>
    <col min="11011" max="11011" width="11.5546875" style="1" customWidth="1"/>
    <col min="11012" max="11012" width="10.33203125" style="1" customWidth="1"/>
    <col min="11013" max="11013" width="14.6640625" style="1" customWidth="1"/>
    <col min="11014" max="11261" width="9.109375" style="1"/>
    <col min="11262" max="11262" width="5.33203125" style="1" customWidth="1"/>
    <col min="11263" max="11263" width="57.6640625" style="1" customWidth="1"/>
    <col min="11264" max="11264" width="10" style="1" customWidth="1"/>
    <col min="11265" max="11265" width="9.33203125" style="1" customWidth="1"/>
    <col min="11266" max="11266" width="10.44140625" style="1" customWidth="1"/>
    <col min="11267" max="11267" width="11.5546875" style="1" customWidth="1"/>
    <col min="11268" max="11268" width="10.33203125" style="1" customWidth="1"/>
    <col min="11269" max="11269" width="14.6640625" style="1" customWidth="1"/>
    <col min="11270" max="11517" width="9.109375" style="1"/>
    <col min="11518" max="11518" width="5.33203125" style="1" customWidth="1"/>
    <col min="11519" max="11519" width="57.6640625" style="1" customWidth="1"/>
    <col min="11520" max="11520" width="10" style="1" customWidth="1"/>
    <col min="11521" max="11521" width="9.33203125" style="1" customWidth="1"/>
    <col min="11522" max="11522" width="10.44140625" style="1" customWidth="1"/>
    <col min="11523" max="11523" width="11.5546875" style="1" customWidth="1"/>
    <col min="11524" max="11524" width="10.33203125" style="1" customWidth="1"/>
    <col min="11525" max="11525" width="14.6640625" style="1" customWidth="1"/>
    <col min="11526" max="11773" width="9.109375" style="1"/>
    <col min="11774" max="11774" width="5.33203125" style="1" customWidth="1"/>
    <col min="11775" max="11775" width="57.6640625" style="1" customWidth="1"/>
    <col min="11776" max="11776" width="10" style="1" customWidth="1"/>
    <col min="11777" max="11777" width="9.33203125" style="1" customWidth="1"/>
    <col min="11778" max="11778" width="10.44140625" style="1" customWidth="1"/>
    <col min="11779" max="11779" width="11.5546875" style="1" customWidth="1"/>
    <col min="11780" max="11780" width="10.33203125" style="1" customWidth="1"/>
    <col min="11781" max="11781" width="14.6640625" style="1" customWidth="1"/>
    <col min="11782" max="12029" width="9.109375" style="1"/>
    <col min="12030" max="12030" width="5.33203125" style="1" customWidth="1"/>
    <col min="12031" max="12031" width="57.6640625" style="1" customWidth="1"/>
    <col min="12032" max="12032" width="10" style="1" customWidth="1"/>
    <col min="12033" max="12033" width="9.33203125" style="1" customWidth="1"/>
    <col min="12034" max="12034" width="10.44140625" style="1" customWidth="1"/>
    <col min="12035" max="12035" width="11.5546875" style="1" customWidth="1"/>
    <col min="12036" max="12036" width="10.33203125" style="1" customWidth="1"/>
    <col min="12037" max="12037" width="14.6640625" style="1" customWidth="1"/>
    <col min="12038" max="12285" width="9.109375" style="1"/>
    <col min="12286" max="12286" width="5.33203125" style="1" customWidth="1"/>
    <col min="12287" max="12287" width="57.6640625" style="1" customWidth="1"/>
    <col min="12288" max="12288" width="10" style="1" customWidth="1"/>
    <col min="12289" max="12289" width="9.33203125" style="1" customWidth="1"/>
    <col min="12290" max="12290" width="10.44140625" style="1" customWidth="1"/>
    <col min="12291" max="12291" width="11.5546875" style="1" customWidth="1"/>
    <col min="12292" max="12292" width="10.33203125" style="1" customWidth="1"/>
    <col min="12293" max="12293" width="14.6640625" style="1" customWidth="1"/>
    <col min="12294" max="12541" width="9.109375" style="1"/>
    <col min="12542" max="12542" width="5.33203125" style="1" customWidth="1"/>
    <col min="12543" max="12543" width="57.6640625" style="1" customWidth="1"/>
    <col min="12544" max="12544" width="10" style="1" customWidth="1"/>
    <col min="12545" max="12545" width="9.33203125" style="1" customWidth="1"/>
    <col min="12546" max="12546" width="10.44140625" style="1" customWidth="1"/>
    <col min="12547" max="12547" width="11.5546875" style="1" customWidth="1"/>
    <col min="12548" max="12548" width="10.33203125" style="1" customWidth="1"/>
    <col min="12549" max="12549" width="14.6640625" style="1" customWidth="1"/>
    <col min="12550" max="12797" width="9.109375" style="1"/>
    <col min="12798" max="12798" width="5.33203125" style="1" customWidth="1"/>
    <col min="12799" max="12799" width="57.6640625" style="1" customWidth="1"/>
    <col min="12800" max="12800" width="10" style="1" customWidth="1"/>
    <col min="12801" max="12801" width="9.33203125" style="1" customWidth="1"/>
    <col min="12802" max="12802" width="10.44140625" style="1" customWidth="1"/>
    <col min="12803" max="12803" width="11.5546875" style="1" customWidth="1"/>
    <col min="12804" max="12804" width="10.33203125" style="1" customWidth="1"/>
    <col min="12805" max="12805" width="14.6640625" style="1" customWidth="1"/>
    <col min="12806" max="13053" width="9.109375" style="1"/>
    <col min="13054" max="13054" width="5.33203125" style="1" customWidth="1"/>
    <col min="13055" max="13055" width="57.6640625" style="1" customWidth="1"/>
    <col min="13056" max="13056" width="10" style="1" customWidth="1"/>
    <col min="13057" max="13057" width="9.33203125" style="1" customWidth="1"/>
    <col min="13058" max="13058" width="10.44140625" style="1" customWidth="1"/>
    <col min="13059" max="13059" width="11.5546875" style="1" customWidth="1"/>
    <col min="13060" max="13060" width="10.33203125" style="1" customWidth="1"/>
    <col min="13061" max="13061" width="14.6640625" style="1" customWidth="1"/>
    <col min="13062" max="13309" width="9.109375" style="1"/>
    <col min="13310" max="13310" width="5.33203125" style="1" customWidth="1"/>
    <col min="13311" max="13311" width="57.6640625" style="1" customWidth="1"/>
    <col min="13312" max="13312" width="10" style="1" customWidth="1"/>
    <col min="13313" max="13313" width="9.33203125" style="1" customWidth="1"/>
    <col min="13314" max="13314" width="10.44140625" style="1" customWidth="1"/>
    <col min="13315" max="13315" width="11.5546875" style="1" customWidth="1"/>
    <col min="13316" max="13316" width="10.33203125" style="1" customWidth="1"/>
    <col min="13317" max="13317" width="14.6640625" style="1" customWidth="1"/>
    <col min="13318" max="13565" width="9.109375" style="1"/>
    <col min="13566" max="13566" width="5.33203125" style="1" customWidth="1"/>
    <col min="13567" max="13567" width="57.6640625" style="1" customWidth="1"/>
    <col min="13568" max="13568" width="10" style="1" customWidth="1"/>
    <col min="13569" max="13569" width="9.33203125" style="1" customWidth="1"/>
    <col min="13570" max="13570" width="10.44140625" style="1" customWidth="1"/>
    <col min="13571" max="13571" width="11.5546875" style="1" customWidth="1"/>
    <col min="13572" max="13572" width="10.33203125" style="1" customWidth="1"/>
    <col min="13573" max="13573" width="14.6640625" style="1" customWidth="1"/>
    <col min="13574" max="13821" width="9.109375" style="1"/>
    <col min="13822" max="13822" width="5.33203125" style="1" customWidth="1"/>
    <col min="13823" max="13823" width="57.6640625" style="1" customWidth="1"/>
    <col min="13824" max="13824" width="10" style="1" customWidth="1"/>
    <col min="13825" max="13825" width="9.33203125" style="1" customWidth="1"/>
    <col min="13826" max="13826" width="10.44140625" style="1" customWidth="1"/>
    <col min="13827" max="13827" width="11.5546875" style="1" customWidth="1"/>
    <col min="13828" max="13828" width="10.33203125" style="1" customWidth="1"/>
    <col min="13829" max="13829" width="14.6640625" style="1" customWidth="1"/>
    <col min="13830" max="14077" width="9.109375" style="1"/>
    <col min="14078" max="14078" width="5.33203125" style="1" customWidth="1"/>
    <col min="14079" max="14079" width="57.6640625" style="1" customWidth="1"/>
    <col min="14080" max="14080" width="10" style="1" customWidth="1"/>
    <col min="14081" max="14081" width="9.33203125" style="1" customWidth="1"/>
    <col min="14082" max="14082" width="10.44140625" style="1" customWidth="1"/>
    <col min="14083" max="14083" width="11.5546875" style="1" customWidth="1"/>
    <col min="14084" max="14084" width="10.33203125" style="1" customWidth="1"/>
    <col min="14085" max="14085" width="14.6640625" style="1" customWidth="1"/>
    <col min="14086" max="14333" width="9.109375" style="1"/>
    <col min="14334" max="14334" width="5.33203125" style="1" customWidth="1"/>
    <col min="14335" max="14335" width="57.6640625" style="1" customWidth="1"/>
    <col min="14336" max="14336" width="10" style="1" customWidth="1"/>
    <col min="14337" max="14337" width="9.33203125" style="1" customWidth="1"/>
    <col min="14338" max="14338" width="10.44140625" style="1" customWidth="1"/>
    <col min="14339" max="14339" width="11.5546875" style="1" customWidth="1"/>
    <col min="14340" max="14340" width="10.33203125" style="1" customWidth="1"/>
    <col min="14341" max="14341" width="14.6640625" style="1" customWidth="1"/>
    <col min="14342" max="14589" width="9.109375" style="1"/>
    <col min="14590" max="14590" width="5.33203125" style="1" customWidth="1"/>
    <col min="14591" max="14591" width="57.6640625" style="1" customWidth="1"/>
    <col min="14592" max="14592" width="10" style="1" customWidth="1"/>
    <col min="14593" max="14593" width="9.33203125" style="1" customWidth="1"/>
    <col min="14594" max="14594" width="10.44140625" style="1" customWidth="1"/>
    <col min="14595" max="14595" width="11.5546875" style="1" customWidth="1"/>
    <col min="14596" max="14596" width="10.33203125" style="1" customWidth="1"/>
    <col min="14597" max="14597" width="14.6640625" style="1" customWidth="1"/>
    <col min="14598" max="14845" width="9.109375" style="1"/>
    <col min="14846" max="14846" width="5.33203125" style="1" customWidth="1"/>
    <col min="14847" max="14847" width="57.6640625" style="1" customWidth="1"/>
    <col min="14848" max="14848" width="10" style="1" customWidth="1"/>
    <col min="14849" max="14849" width="9.33203125" style="1" customWidth="1"/>
    <col min="14850" max="14850" width="10.44140625" style="1" customWidth="1"/>
    <col min="14851" max="14851" width="11.5546875" style="1" customWidth="1"/>
    <col min="14852" max="14852" width="10.33203125" style="1" customWidth="1"/>
    <col min="14853" max="14853" width="14.6640625" style="1" customWidth="1"/>
    <col min="14854" max="15101" width="9.109375" style="1"/>
    <col min="15102" max="15102" width="5.33203125" style="1" customWidth="1"/>
    <col min="15103" max="15103" width="57.6640625" style="1" customWidth="1"/>
    <col min="15104" max="15104" width="10" style="1" customWidth="1"/>
    <col min="15105" max="15105" width="9.33203125" style="1" customWidth="1"/>
    <col min="15106" max="15106" width="10.44140625" style="1" customWidth="1"/>
    <col min="15107" max="15107" width="11.5546875" style="1" customWidth="1"/>
    <col min="15108" max="15108" width="10.33203125" style="1" customWidth="1"/>
    <col min="15109" max="15109" width="14.6640625" style="1" customWidth="1"/>
    <col min="15110" max="15357" width="9.109375" style="1"/>
    <col min="15358" max="15358" width="5.33203125" style="1" customWidth="1"/>
    <col min="15359" max="15359" width="57.6640625" style="1" customWidth="1"/>
    <col min="15360" max="15360" width="10" style="1" customWidth="1"/>
    <col min="15361" max="15361" width="9.33203125" style="1" customWidth="1"/>
    <col min="15362" max="15362" width="10.44140625" style="1" customWidth="1"/>
    <col min="15363" max="15363" width="11.5546875" style="1" customWidth="1"/>
    <col min="15364" max="15364" width="10.33203125" style="1" customWidth="1"/>
    <col min="15365" max="15365" width="14.6640625" style="1" customWidth="1"/>
    <col min="15366" max="15613" width="9.109375" style="1"/>
    <col min="15614" max="15614" width="5.33203125" style="1" customWidth="1"/>
    <col min="15615" max="15615" width="57.6640625" style="1" customWidth="1"/>
    <col min="15616" max="15616" width="10" style="1" customWidth="1"/>
    <col min="15617" max="15617" width="9.33203125" style="1" customWidth="1"/>
    <col min="15618" max="15618" width="10.44140625" style="1" customWidth="1"/>
    <col min="15619" max="15619" width="11.5546875" style="1" customWidth="1"/>
    <col min="15620" max="15620" width="10.33203125" style="1" customWidth="1"/>
    <col min="15621" max="15621" width="14.6640625" style="1" customWidth="1"/>
    <col min="15622" max="15869" width="9.109375" style="1"/>
    <col min="15870" max="15870" width="5.33203125" style="1" customWidth="1"/>
    <col min="15871" max="15871" width="57.6640625" style="1" customWidth="1"/>
    <col min="15872" max="15872" width="10" style="1" customWidth="1"/>
    <col min="15873" max="15873" width="9.33203125" style="1" customWidth="1"/>
    <col min="15874" max="15874" width="10.44140625" style="1" customWidth="1"/>
    <col min="15875" max="15875" width="11.5546875" style="1" customWidth="1"/>
    <col min="15876" max="15876" width="10.33203125" style="1" customWidth="1"/>
    <col min="15877" max="15877" width="14.6640625" style="1" customWidth="1"/>
    <col min="15878" max="16125" width="9.109375" style="1"/>
    <col min="16126" max="16126" width="5.33203125" style="1" customWidth="1"/>
    <col min="16127" max="16127" width="57.6640625" style="1" customWidth="1"/>
    <col min="16128" max="16128" width="10" style="1" customWidth="1"/>
    <col min="16129" max="16129" width="9.33203125" style="1" customWidth="1"/>
    <col min="16130" max="16130" width="10.44140625" style="1" customWidth="1"/>
    <col min="16131" max="16131" width="11.5546875" style="1" customWidth="1"/>
    <col min="16132" max="16132" width="10.33203125" style="1" customWidth="1"/>
    <col min="16133" max="16133" width="14.6640625" style="1" customWidth="1"/>
    <col min="16134" max="16384" width="9.109375" style="1"/>
  </cols>
  <sheetData>
    <row r="1" spans="1:18" x14ac:dyDescent="0.25">
      <c r="B1" s="92"/>
      <c r="C1" s="92"/>
      <c r="D1" s="127"/>
      <c r="E1" s="132" t="s">
        <v>227</v>
      </c>
      <c r="F1" s="133"/>
      <c r="G1" s="133"/>
    </row>
    <row r="2" spans="1:18" x14ac:dyDescent="0.25">
      <c r="B2" s="92"/>
      <c r="C2" s="92"/>
      <c r="D2" s="127"/>
      <c r="E2" s="134" t="s">
        <v>95</v>
      </c>
      <c r="F2" s="135"/>
      <c r="G2" s="135"/>
    </row>
    <row r="3" spans="1:18" x14ac:dyDescent="0.25">
      <c r="B3" s="92"/>
      <c r="C3" s="92"/>
      <c r="D3" s="134" t="s">
        <v>197</v>
      </c>
      <c r="E3" s="134"/>
      <c r="F3" s="134"/>
      <c r="G3" s="134"/>
    </row>
    <row r="4" spans="1:18" x14ac:dyDescent="0.25">
      <c r="B4" s="92"/>
      <c r="C4" s="92"/>
      <c r="D4" s="136" t="s">
        <v>100</v>
      </c>
      <c r="E4" s="134"/>
      <c r="F4" s="134"/>
      <c r="G4" s="134"/>
    </row>
    <row r="5" spans="1:18" x14ac:dyDescent="0.25">
      <c r="B5" s="92"/>
      <c r="C5" s="92"/>
      <c r="D5" s="127"/>
      <c r="E5" s="127"/>
      <c r="F5" s="137" t="s">
        <v>229</v>
      </c>
      <c r="G5" s="137"/>
    </row>
    <row r="6" spans="1:18" ht="3.75" customHeight="1" x14ac:dyDescent="0.25">
      <c r="B6" s="131"/>
      <c r="C6" s="131"/>
      <c r="D6" s="131"/>
      <c r="E6" s="131"/>
      <c r="F6" s="131"/>
      <c r="G6" s="1"/>
    </row>
    <row r="7" spans="1:18" ht="49.5" customHeight="1" x14ac:dyDescent="0.3">
      <c r="A7" s="128" t="s">
        <v>183</v>
      </c>
      <c r="B7" s="129"/>
      <c r="C7" s="129"/>
      <c r="D7" s="129"/>
      <c r="E7" s="129"/>
      <c r="F7" s="129"/>
      <c r="G7" s="130"/>
    </row>
    <row r="8" spans="1:18" ht="4.5" customHeight="1" x14ac:dyDescent="0.25">
      <c r="A8" s="18"/>
      <c r="B8" s="18"/>
      <c r="C8" s="18"/>
      <c r="D8" s="18"/>
      <c r="E8" s="18"/>
      <c r="F8" s="18"/>
      <c r="G8" s="19"/>
    </row>
    <row r="9" spans="1:18" x14ac:dyDescent="0.25">
      <c r="A9" s="17"/>
      <c r="B9" s="6"/>
      <c r="C9" s="6"/>
      <c r="D9" s="6"/>
      <c r="E9" s="6"/>
      <c r="F9" s="7"/>
      <c r="G9" s="8" t="s">
        <v>228</v>
      </c>
    </row>
    <row r="10" spans="1:18" ht="60" customHeight="1" x14ac:dyDescent="0.25">
      <c r="A10" s="126" t="s">
        <v>0</v>
      </c>
      <c r="B10" s="9" t="s">
        <v>1</v>
      </c>
      <c r="C10" s="10" t="s">
        <v>124</v>
      </c>
      <c r="D10" s="10" t="s">
        <v>2</v>
      </c>
      <c r="E10" s="42" t="s">
        <v>132</v>
      </c>
      <c r="F10" s="42" t="s">
        <v>133</v>
      </c>
      <c r="G10" s="10" t="s">
        <v>184</v>
      </c>
    </row>
    <row r="11" spans="1:18" s="2" customFormat="1" ht="16.2" thickBot="1" x14ac:dyDescent="0.3">
      <c r="A11" s="125"/>
      <c r="B11" s="40" t="s">
        <v>96</v>
      </c>
      <c r="C11" s="39" t="s">
        <v>3</v>
      </c>
      <c r="D11" s="39"/>
      <c r="E11" s="39" t="s">
        <v>3</v>
      </c>
      <c r="F11" s="39" t="s">
        <v>3</v>
      </c>
      <c r="G11" s="117">
        <f>G12+G118</f>
        <v>45169051.420000002</v>
      </c>
      <c r="H11" s="114"/>
    </row>
    <row r="12" spans="1:18" s="2" customFormat="1" ht="18.600000000000001" thickBot="1" x14ac:dyDescent="0.3">
      <c r="A12" s="125">
        <v>1</v>
      </c>
      <c r="B12" s="37" t="s">
        <v>97</v>
      </c>
      <c r="C12" s="39"/>
      <c r="D12" s="39"/>
      <c r="E12" s="39"/>
      <c r="F12" s="39"/>
      <c r="G12" s="117">
        <f>G13+G20+G51+G63+G89+G95+G76+G106+G112+G82</f>
        <v>29714191.780000005</v>
      </c>
    </row>
    <row r="13" spans="1:18" s="2" customFormat="1" ht="63" customHeight="1" x14ac:dyDescent="0.3">
      <c r="A13" s="115">
        <v>1</v>
      </c>
      <c r="B13" s="98" t="s">
        <v>94</v>
      </c>
      <c r="C13" s="99" t="s">
        <v>33</v>
      </c>
      <c r="D13" s="99"/>
      <c r="E13" s="47"/>
      <c r="F13" s="100"/>
      <c r="G13" s="118">
        <f t="shared" ref="G13:G18" si="0">G14</f>
        <v>263743.63</v>
      </c>
    </row>
    <row r="14" spans="1:18" s="2" customFormat="1" ht="43.2" x14ac:dyDescent="0.3">
      <c r="A14" s="22"/>
      <c r="B14" s="58" t="s">
        <v>101</v>
      </c>
      <c r="C14" s="11" t="s">
        <v>34</v>
      </c>
      <c r="D14" s="48"/>
      <c r="E14" s="47"/>
      <c r="F14" s="47"/>
      <c r="G14" s="118">
        <f t="shared" si="0"/>
        <v>263743.63</v>
      </c>
      <c r="Q14" s="2" t="s">
        <v>4</v>
      </c>
      <c r="R14" s="33"/>
    </row>
    <row r="15" spans="1:18" s="2" customFormat="1" ht="41.4" x14ac:dyDescent="0.25">
      <c r="A15" s="22"/>
      <c r="B15" s="25" t="s">
        <v>103</v>
      </c>
      <c r="C15" s="13" t="s">
        <v>48</v>
      </c>
      <c r="D15" s="48"/>
      <c r="E15" s="47"/>
      <c r="F15" s="47"/>
      <c r="G15" s="119">
        <f t="shared" si="0"/>
        <v>263743.63</v>
      </c>
    </row>
    <row r="16" spans="1:18" s="2" customFormat="1" ht="27.6" x14ac:dyDescent="0.25">
      <c r="A16" s="22"/>
      <c r="B16" s="24" t="s">
        <v>102</v>
      </c>
      <c r="C16" s="13" t="s">
        <v>62</v>
      </c>
      <c r="D16" s="48"/>
      <c r="E16" s="47"/>
      <c r="F16" s="47"/>
      <c r="G16" s="119">
        <f t="shared" si="0"/>
        <v>263743.63</v>
      </c>
    </row>
    <row r="17" spans="1:7" s="2" customFormat="1" ht="28.5" customHeight="1" x14ac:dyDescent="0.25">
      <c r="A17" s="22"/>
      <c r="B17" s="24" t="s">
        <v>131</v>
      </c>
      <c r="C17" s="13" t="s">
        <v>62</v>
      </c>
      <c r="D17" s="48">
        <v>200</v>
      </c>
      <c r="E17" s="47"/>
      <c r="F17" s="47"/>
      <c r="G17" s="119">
        <f t="shared" si="0"/>
        <v>263743.63</v>
      </c>
    </row>
    <row r="18" spans="1:7" s="2" customFormat="1" ht="27.6" x14ac:dyDescent="0.25">
      <c r="A18" s="22"/>
      <c r="B18" s="26" t="s">
        <v>79</v>
      </c>
      <c r="C18" s="13" t="s">
        <v>62</v>
      </c>
      <c r="D18" s="48">
        <v>240</v>
      </c>
      <c r="E18" s="49"/>
      <c r="F18" s="47"/>
      <c r="G18" s="119">
        <f t="shared" si="0"/>
        <v>263743.63</v>
      </c>
    </row>
    <row r="19" spans="1:7" s="2" customFormat="1" ht="15.6" x14ac:dyDescent="0.25">
      <c r="A19" s="22"/>
      <c r="B19" s="44" t="s">
        <v>20</v>
      </c>
      <c r="C19" s="13" t="s">
        <v>62</v>
      </c>
      <c r="D19" s="48">
        <v>240</v>
      </c>
      <c r="E19" s="49">
        <v>11</v>
      </c>
      <c r="F19" s="49" t="s">
        <v>135</v>
      </c>
      <c r="G19" s="119">
        <v>263743.63</v>
      </c>
    </row>
    <row r="20" spans="1:7" s="2" customFormat="1" ht="44.25" customHeight="1" x14ac:dyDescent="0.3">
      <c r="A20" s="116">
        <v>2</v>
      </c>
      <c r="B20" s="98" t="s">
        <v>92</v>
      </c>
      <c r="C20" s="100" t="s">
        <v>30</v>
      </c>
      <c r="D20" s="100"/>
      <c r="E20" s="49"/>
      <c r="F20" s="101"/>
      <c r="G20" s="118">
        <f>G21+G45+G36</f>
        <v>10514834.73</v>
      </c>
    </row>
    <row r="21" spans="1:7" s="2" customFormat="1" ht="44.25" customHeight="1" x14ac:dyDescent="0.25">
      <c r="A21" s="22"/>
      <c r="B21" s="58" t="s">
        <v>104</v>
      </c>
      <c r="C21" s="14" t="s">
        <v>31</v>
      </c>
      <c r="D21" s="49"/>
      <c r="E21" s="49"/>
      <c r="F21" s="49"/>
      <c r="G21" s="118">
        <f>G22</f>
        <v>4855725.2300000004</v>
      </c>
    </row>
    <row r="22" spans="1:7" s="2" customFormat="1" ht="20.25" customHeight="1" x14ac:dyDescent="0.25">
      <c r="A22" s="22"/>
      <c r="B22" s="25" t="s">
        <v>105</v>
      </c>
      <c r="C22" s="14" t="s">
        <v>41</v>
      </c>
      <c r="D22" s="49"/>
      <c r="E22" s="49"/>
      <c r="F22" s="49"/>
      <c r="G22" s="118">
        <f>G23</f>
        <v>4855725.2300000004</v>
      </c>
    </row>
    <row r="23" spans="1:7" s="2" customFormat="1" ht="21" customHeight="1" x14ac:dyDescent="0.25">
      <c r="A23" s="22"/>
      <c r="B23" s="24" t="s">
        <v>106</v>
      </c>
      <c r="C23" s="16" t="s">
        <v>42</v>
      </c>
      <c r="D23" s="49"/>
      <c r="E23" s="49"/>
      <c r="F23" s="49"/>
      <c r="G23" s="119">
        <f>G24+G30+G33</f>
        <v>4855725.2300000004</v>
      </c>
    </row>
    <row r="24" spans="1:7" s="2" customFormat="1" ht="44.25" customHeight="1" x14ac:dyDescent="0.25">
      <c r="A24" s="22"/>
      <c r="B24" s="24" t="s">
        <v>140</v>
      </c>
      <c r="C24" s="16" t="s">
        <v>42</v>
      </c>
      <c r="D24" s="49" t="s">
        <v>137</v>
      </c>
      <c r="E24" s="49"/>
      <c r="F24" s="49"/>
      <c r="G24" s="119">
        <f>G25</f>
        <v>4519532.92</v>
      </c>
    </row>
    <row r="25" spans="1:7" s="2" customFormat="1" ht="16.5" customHeight="1" x14ac:dyDescent="0.25">
      <c r="A25" s="22"/>
      <c r="B25" s="27" t="s">
        <v>93</v>
      </c>
      <c r="C25" s="16" t="s">
        <v>42</v>
      </c>
      <c r="D25" s="49" t="s">
        <v>138</v>
      </c>
      <c r="E25" s="49"/>
      <c r="F25" s="49"/>
      <c r="G25" s="119">
        <f>G26+G29</f>
        <v>4519532.92</v>
      </c>
    </row>
    <row r="26" spans="1:7" s="2" customFormat="1" ht="16.5" customHeight="1" x14ac:dyDescent="0.25">
      <c r="A26" s="22"/>
      <c r="B26" s="27" t="s">
        <v>17</v>
      </c>
      <c r="C26" s="16" t="s">
        <v>42</v>
      </c>
      <c r="D26" s="49" t="s">
        <v>138</v>
      </c>
      <c r="E26" s="49" t="s">
        <v>141</v>
      </c>
      <c r="F26" s="49" t="s">
        <v>142</v>
      </c>
      <c r="G26" s="119">
        <v>3208232.92</v>
      </c>
    </row>
    <row r="27" spans="1:7" s="2" customFormat="1" ht="26.25" customHeight="1" x14ac:dyDescent="0.25">
      <c r="A27" s="22"/>
      <c r="B27" s="36" t="s">
        <v>219</v>
      </c>
      <c r="C27" s="16" t="s">
        <v>221</v>
      </c>
      <c r="D27" s="49"/>
      <c r="E27" s="49"/>
      <c r="F27" s="49"/>
      <c r="G27" s="119">
        <f>G29</f>
        <v>1311300</v>
      </c>
    </row>
    <row r="28" spans="1:7" s="2" customFormat="1" ht="26.25" customHeight="1" x14ac:dyDescent="0.25">
      <c r="A28" s="22"/>
      <c r="B28" s="27" t="s">
        <v>93</v>
      </c>
      <c r="C28" s="16" t="s">
        <v>221</v>
      </c>
      <c r="D28" s="49" t="s">
        <v>138</v>
      </c>
      <c r="E28" s="49"/>
      <c r="F28" s="49"/>
      <c r="G28" s="119">
        <f>G29</f>
        <v>1311300</v>
      </c>
    </row>
    <row r="29" spans="1:7" s="2" customFormat="1" ht="16.5" customHeight="1" x14ac:dyDescent="0.25">
      <c r="A29" s="22"/>
      <c r="B29" s="24" t="s">
        <v>17</v>
      </c>
      <c r="C29" s="16" t="s">
        <v>221</v>
      </c>
      <c r="D29" s="49" t="s">
        <v>138</v>
      </c>
      <c r="E29" s="49" t="s">
        <v>141</v>
      </c>
      <c r="F29" s="49" t="s">
        <v>142</v>
      </c>
      <c r="G29" s="119">
        <v>1311300</v>
      </c>
    </row>
    <row r="30" spans="1:7" s="2" customFormat="1" ht="25.5" customHeight="1" x14ac:dyDescent="0.25">
      <c r="A30" s="22"/>
      <c r="B30" s="24" t="s">
        <v>131</v>
      </c>
      <c r="C30" s="16" t="s">
        <v>42</v>
      </c>
      <c r="D30" s="49" t="s">
        <v>136</v>
      </c>
      <c r="E30" s="49"/>
      <c r="F30" s="49"/>
      <c r="G30" s="119">
        <f>G31</f>
        <v>336190.23</v>
      </c>
    </row>
    <row r="31" spans="1:7" s="2" customFormat="1" ht="27" customHeight="1" x14ac:dyDescent="0.25">
      <c r="A31" s="22"/>
      <c r="B31" s="26" t="s">
        <v>79</v>
      </c>
      <c r="C31" s="16" t="s">
        <v>42</v>
      </c>
      <c r="D31" s="49" t="s">
        <v>81</v>
      </c>
      <c r="E31" s="49"/>
      <c r="F31" s="49"/>
      <c r="G31" s="119">
        <f>G32</f>
        <v>336190.23</v>
      </c>
    </row>
    <row r="32" spans="1:7" s="2" customFormat="1" ht="19.5" customHeight="1" x14ac:dyDescent="0.25">
      <c r="A32" s="22"/>
      <c r="B32" s="24" t="s">
        <v>17</v>
      </c>
      <c r="C32" s="16" t="s">
        <v>42</v>
      </c>
      <c r="D32" s="49" t="s">
        <v>81</v>
      </c>
      <c r="E32" s="49" t="s">
        <v>141</v>
      </c>
      <c r="F32" s="49" t="s">
        <v>142</v>
      </c>
      <c r="G32" s="119">
        <v>336190.23</v>
      </c>
    </row>
    <row r="33" spans="1:7" s="2" customFormat="1" ht="21" customHeight="1" x14ac:dyDescent="0.25">
      <c r="A33" s="22"/>
      <c r="B33" s="44" t="s">
        <v>134</v>
      </c>
      <c r="C33" s="16" t="s">
        <v>42</v>
      </c>
      <c r="D33" s="49" t="s">
        <v>139</v>
      </c>
      <c r="E33" s="49"/>
      <c r="F33" s="49"/>
      <c r="G33" s="119">
        <f>G34</f>
        <v>2.08</v>
      </c>
    </row>
    <row r="34" spans="1:7" s="2" customFormat="1" ht="21" customHeight="1" x14ac:dyDescent="0.25">
      <c r="A34" s="22"/>
      <c r="B34" s="43" t="s">
        <v>80</v>
      </c>
      <c r="C34" s="16" t="s">
        <v>42</v>
      </c>
      <c r="D34" s="49" t="s">
        <v>130</v>
      </c>
      <c r="E34" s="49"/>
      <c r="F34" s="49"/>
      <c r="G34" s="119">
        <f>G35</f>
        <v>2.08</v>
      </c>
    </row>
    <row r="35" spans="1:7" s="2" customFormat="1" ht="18" customHeight="1" x14ac:dyDescent="0.25">
      <c r="A35" s="22"/>
      <c r="B35" s="24" t="s">
        <v>17</v>
      </c>
      <c r="C35" s="16" t="s">
        <v>42</v>
      </c>
      <c r="D35" s="49" t="s">
        <v>130</v>
      </c>
      <c r="E35" s="49" t="s">
        <v>141</v>
      </c>
      <c r="F35" s="49" t="s">
        <v>142</v>
      </c>
      <c r="G35" s="119">
        <v>2.08</v>
      </c>
    </row>
    <row r="36" spans="1:7" s="2" customFormat="1" ht="25.5" customHeight="1" x14ac:dyDescent="0.25">
      <c r="A36" s="22"/>
      <c r="B36" s="58" t="s">
        <v>206</v>
      </c>
      <c r="C36" s="49" t="s">
        <v>207</v>
      </c>
      <c r="D36" s="49"/>
      <c r="E36" s="49"/>
      <c r="F36" s="47"/>
      <c r="G36" s="120">
        <f>G37+G44</f>
        <v>5102300</v>
      </c>
    </row>
    <row r="37" spans="1:7" s="2" customFormat="1" ht="18" customHeight="1" x14ac:dyDescent="0.25">
      <c r="A37" s="22"/>
      <c r="B37" s="96" t="s">
        <v>208</v>
      </c>
      <c r="C37" s="51" t="s">
        <v>210</v>
      </c>
      <c r="D37" s="49"/>
      <c r="E37" s="49"/>
      <c r="F37" s="47"/>
      <c r="G37" s="121">
        <f t="shared" ref="G37:G43" si="1">G38</f>
        <v>5067300</v>
      </c>
    </row>
    <row r="38" spans="1:7" s="2" customFormat="1" ht="28.5" customHeight="1" x14ac:dyDescent="0.25">
      <c r="A38" s="22"/>
      <c r="B38" s="24" t="s">
        <v>153</v>
      </c>
      <c r="C38" s="51" t="s">
        <v>210</v>
      </c>
      <c r="D38" s="49" t="s">
        <v>151</v>
      </c>
      <c r="E38" s="49"/>
      <c r="F38" s="47"/>
      <c r="G38" s="121">
        <f t="shared" si="1"/>
        <v>5067300</v>
      </c>
    </row>
    <row r="39" spans="1:7" s="2" customFormat="1" ht="18" customHeight="1" x14ac:dyDescent="0.25">
      <c r="A39" s="22"/>
      <c r="B39" s="26" t="s">
        <v>209</v>
      </c>
      <c r="C39" s="51" t="s">
        <v>210</v>
      </c>
      <c r="D39" s="49" t="s">
        <v>152</v>
      </c>
      <c r="E39" s="49"/>
      <c r="F39" s="47"/>
      <c r="G39" s="121">
        <f t="shared" si="1"/>
        <v>5067300</v>
      </c>
    </row>
    <row r="40" spans="1:7" s="2" customFormat="1" ht="18" customHeight="1" x14ac:dyDescent="0.25">
      <c r="A40" s="22"/>
      <c r="B40" s="24" t="s">
        <v>17</v>
      </c>
      <c r="C40" s="51" t="s">
        <v>210</v>
      </c>
      <c r="D40" s="49" t="s">
        <v>152</v>
      </c>
      <c r="E40" s="49" t="s">
        <v>141</v>
      </c>
      <c r="F40" s="49" t="s">
        <v>142</v>
      </c>
      <c r="G40" s="121">
        <v>5067300</v>
      </c>
    </row>
    <row r="41" spans="1:7" s="2" customFormat="1" ht="18" customHeight="1" x14ac:dyDescent="0.25">
      <c r="A41" s="22"/>
      <c r="B41" s="96" t="s">
        <v>212</v>
      </c>
      <c r="C41" s="51" t="s">
        <v>211</v>
      </c>
      <c r="D41" s="49"/>
      <c r="E41" s="49"/>
      <c r="F41" s="47"/>
      <c r="G41" s="121">
        <f t="shared" si="1"/>
        <v>35000</v>
      </c>
    </row>
    <row r="42" spans="1:7" s="2" customFormat="1" ht="26.25" customHeight="1" x14ac:dyDescent="0.25">
      <c r="A42" s="22"/>
      <c r="B42" s="24" t="s">
        <v>153</v>
      </c>
      <c r="C42" s="49" t="s">
        <v>211</v>
      </c>
      <c r="D42" s="49" t="s">
        <v>151</v>
      </c>
      <c r="E42" s="49"/>
      <c r="F42" s="47"/>
      <c r="G42" s="121">
        <f t="shared" si="1"/>
        <v>35000</v>
      </c>
    </row>
    <row r="43" spans="1:7" s="2" customFormat="1" ht="18" customHeight="1" x14ac:dyDescent="0.25">
      <c r="A43" s="22"/>
      <c r="B43" s="26" t="s">
        <v>209</v>
      </c>
      <c r="C43" s="49" t="s">
        <v>211</v>
      </c>
      <c r="D43" s="49" t="s">
        <v>152</v>
      </c>
      <c r="E43" s="49"/>
      <c r="F43" s="47"/>
      <c r="G43" s="121">
        <f t="shared" si="1"/>
        <v>35000</v>
      </c>
    </row>
    <row r="44" spans="1:7" s="2" customFormat="1" ht="18" customHeight="1" x14ac:dyDescent="0.25">
      <c r="A44" s="22"/>
      <c r="B44" s="24" t="s">
        <v>17</v>
      </c>
      <c r="C44" s="49" t="s">
        <v>211</v>
      </c>
      <c r="D44" s="49" t="s">
        <v>152</v>
      </c>
      <c r="E44" s="49" t="s">
        <v>141</v>
      </c>
      <c r="F44" s="49" t="s">
        <v>142</v>
      </c>
      <c r="G44" s="121">
        <v>35000</v>
      </c>
    </row>
    <row r="45" spans="1:7" s="2" customFormat="1" ht="41.25" customHeight="1" x14ac:dyDescent="0.25">
      <c r="A45" s="22"/>
      <c r="B45" s="58" t="s">
        <v>107</v>
      </c>
      <c r="C45" s="14" t="s">
        <v>32</v>
      </c>
      <c r="D45" s="49"/>
      <c r="E45" s="49"/>
      <c r="F45" s="49"/>
      <c r="G45" s="118">
        <f>G46</f>
        <v>556809.5</v>
      </c>
    </row>
    <row r="46" spans="1:7" s="2" customFormat="1" ht="15.6" x14ac:dyDescent="0.25">
      <c r="A46" s="22"/>
      <c r="B46" s="25" t="s">
        <v>46</v>
      </c>
      <c r="C46" s="14" t="s">
        <v>40</v>
      </c>
      <c r="D46" s="49"/>
      <c r="E46" s="49"/>
      <c r="F46" s="49"/>
      <c r="G46" s="118">
        <f t="shared" ref="G46" si="2">G47</f>
        <v>556809.5</v>
      </c>
    </row>
    <row r="47" spans="1:7" s="2" customFormat="1" ht="15.6" x14ac:dyDescent="0.25">
      <c r="A47" s="22"/>
      <c r="B47" s="24" t="s">
        <v>108</v>
      </c>
      <c r="C47" s="16" t="s">
        <v>43</v>
      </c>
      <c r="D47" s="49"/>
      <c r="E47" s="49"/>
      <c r="F47" s="49"/>
      <c r="G47" s="119">
        <f>G50</f>
        <v>556809.5</v>
      </c>
    </row>
    <row r="48" spans="1:7" s="2" customFormat="1" ht="27.6" x14ac:dyDescent="0.25">
      <c r="A48" s="22"/>
      <c r="B48" s="24" t="s">
        <v>131</v>
      </c>
      <c r="C48" s="16" t="s">
        <v>43</v>
      </c>
      <c r="D48" s="49" t="s">
        <v>136</v>
      </c>
      <c r="E48" s="49"/>
      <c r="F48" s="49"/>
      <c r="G48" s="119">
        <f>G49</f>
        <v>556809.5</v>
      </c>
    </row>
    <row r="49" spans="1:7" s="2" customFormat="1" ht="27.6" x14ac:dyDescent="0.25">
      <c r="A49" s="22"/>
      <c r="B49" s="26" t="s">
        <v>79</v>
      </c>
      <c r="C49" s="16" t="s">
        <v>43</v>
      </c>
      <c r="D49" s="49" t="s">
        <v>81</v>
      </c>
      <c r="E49" s="49"/>
      <c r="F49" s="49"/>
      <c r="G49" s="119">
        <f>G50</f>
        <v>556809.5</v>
      </c>
    </row>
    <row r="50" spans="1:7" s="2" customFormat="1" ht="15.6" x14ac:dyDescent="0.25">
      <c r="A50" s="22"/>
      <c r="B50" s="24" t="s">
        <v>18</v>
      </c>
      <c r="C50" s="16" t="s">
        <v>43</v>
      </c>
      <c r="D50" s="49" t="s">
        <v>81</v>
      </c>
      <c r="E50" s="49" t="s">
        <v>141</v>
      </c>
      <c r="F50" s="49" t="s">
        <v>143</v>
      </c>
      <c r="G50" s="119">
        <v>556809.5</v>
      </c>
    </row>
    <row r="51" spans="1:7" s="2" customFormat="1" ht="45" customHeight="1" x14ac:dyDescent="0.3">
      <c r="A51" s="116">
        <v>3</v>
      </c>
      <c r="B51" s="102" t="s">
        <v>85</v>
      </c>
      <c r="C51" s="100" t="s">
        <v>21</v>
      </c>
      <c r="D51" s="100"/>
      <c r="E51" s="49"/>
      <c r="F51" s="101"/>
      <c r="G51" s="118">
        <f>G52</f>
        <v>721305</v>
      </c>
    </row>
    <row r="52" spans="1:7" s="2" customFormat="1" ht="57.6" x14ac:dyDescent="0.25">
      <c r="A52" s="22"/>
      <c r="B52" s="58" t="s">
        <v>109</v>
      </c>
      <c r="C52" s="14" t="s">
        <v>22</v>
      </c>
      <c r="D52" s="49"/>
      <c r="E52" s="49"/>
      <c r="F52" s="49"/>
      <c r="G52" s="118">
        <f>G53+G58</f>
        <v>721305</v>
      </c>
    </row>
    <row r="53" spans="1:7" s="2" customFormat="1" ht="54.75" customHeight="1" x14ac:dyDescent="0.25">
      <c r="A53" s="22"/>
      <c r="B53" s="25" t="s">
        <v>87</v>
      </c>
      <c r="C53" s="16" t="s">
        <v>37</v>
      </c>
      <c r="D53" s="49"/>
      <c r="E53" s="49"/>
      <c r="F53" s="49"/>
      <c r="G53" s="119">
        <f>G54</f>
        <v>96305</v>
      </c>
    </row>
    <row r="54" spans="1:7" s="2" customFormat="1" ht="35.25" customHeight="1" x14ac:dyDescent="0.25">
      <c r="A54" s="22"/>
      <c r="B54" s="24" t="s">
        <v>110</v>
      </c>
      <c r="C54" s="16" t="s">
        <v>38</v>
      </c>
      <c r="D54" s="49"/>
      <c r="E54" s="49"/>
      <c r="F54" s="49"/>
      <c r="G54" s="119">
        <f>G57</f>
        <v>96305</v>
      </c>
    </row>
    <row r="55" spans="1:7" s="2" customFormat="1" ht="30.75" customHeight="1" x14ac:dyDescent="0.25">
      <c r="A55" s="22"/>
      <c r="B55" s="24" t="s">
        <v>131</v>
      </c>
      <c r="C55" s="16" t="s">
        <v>38</v>
      </c>
      <c r="D55" s="49" t="s">
        <v>136</v>
      </c>
      <c r="E55" s="49"/>
      <c r="F55" s="49"/>
      <c r="G55" s="119">
        <f>G56</f>
        <v>96305</v>
      </c>
    </row>
    <row r="56" spans="1:7" s="2" customFormat="1" ht="28.5" customHeight="1" x14ac:dyDescent="0.25">
      <c r="A56" s="22"/>
      <c r="B56" s="26" t="s">
        <v>79</v>
      </c>
      <c r="C56" s="16" t="s">
        <v>38</v>
      </c>
      <c r="D56" s="49" t="s">
        <v>81</v>
      </c>
      <c r="E56" s="49"/>
      <c r="F56" s="49"/>
      <c r="G56" s="119">
        <f>G57</f>
        <v>96305</v>
      </c>
    </row>
    <row r="57" spans="1:7" s="2" customFormat="1" ht="27.6" x14ac:dyDescent="0.25">
      <c r="A57" s="22"/>
      <c r="B57" s="24" t="s">
        <v>11</v>
      </c>
      <c r="C57" s="16" t="s">
        <v>38</v>
      </c>
      <c r="D57" s="49" t="s">
        <v>81</v>
      </c>
      <c r="E57" s="49" t="s">
        <v>144</v>
      </c>
      <c r="F57" s="49" t="s">
        <v>145</v>
      </c>
      <c r="G57" s="119">
        <v>96305</v>
      </c>
    </row>
    <row r="58" spans="1:7" s="2" customFormat="1" ht="15.6" x14ac:dyDescent="0.25">
      <c r="A58" s="22"/>
      <c r="B58" s="25" t="s">
        <v>75</v>
      </c>
      <c r="C58" s="16" t="s">
        <v>44</v>
      </c>
      <c r="D58" s="49"/>
      <c r="E58" s="49"/>
      <c r="F58" s="49"/>
      <c r="G58" s="119">
        <f>G59</f>
        <v>625000</v>
      </c>
    </row>
    <row r="59" spans="1:7" s="2" customFormat="1" ht="20.25" customHeight="1" x14ac:dyDescent="0.25">
      <c r="A59" s="22"/>
      <c r="B59" s="24" t="s">
        <v>111</v>
      </c>
      <c r="C59" s="16" t="s">
        <v>45</v>
      </c>
      <c r="D59" s="49"/>
      <c r="E59" s="49"/>
      <c r="F59" s="49"/>
      <c r="G59" s="119">
        <f>G62</f>
        <v>625000</v>
      </c>
    </row>
    <row r="60" spans="1:7" s="2" customFormat="1" ht="24" customHeight="1" x14ac:dyDescent="0.25">
      <c r="A60" s="22"/>
      <c r="B60" s="24" t="s">
        <v>131</v>
      </c>
      <c r="C60" s="16" t="s">
        <v>45</v>
      </c>
      <c r="D60" s="49" t="s">
        <v>136</v>
      </c>
      <c r="E60" s="49"/>
      <c r="F60" s="49"/>
      <c r="G60" s="119">
        <f>G61</f>
        <v>625000</v>
      </c>
    </row>
    <row r="61" spans="1:7" s="2" customFormat="1" ht="29.25" customHeight="1" x14ac:dyDescent="0.25">
      <c r="A61" s="22"/>
      <c r="B61" s="26" t="s">
        <v>79</v>
      </c>
      <c r="C61" s="16" t="s">
        <v>45</v>
      </c>
      <c r="D61" s="49" t="s">
        <v>81</v>
      </c>
      <c r="E61" s="49"/>
      <c r="F61" s="49"/>
      <c r="G61" s="119">
        <f>G62</f>
        <v>625000</v>
      </c>
    </row>
    <row r="62" spans="1:7" s="2" customFormat="1" ht="27.6" x14ac:dyDescent="0.25">
      <c r="A62" s="22"/>
      <c r="B62" s="24" t="s">
        <v>11</v>
      </c>
      <c r="C62" s="16" t="s">
        <v>45</v>
      </c>
      <c r="D62" s="49" t="s">
        <v>81</v>
      </c>
      <c r="E62" s="49" t="s">
        <v>144</v>
      </c>
      <c r="F62" s="49" t="s">
        <v>145</v>
      </c>
      <c r="G62" s="119">
        <v>625000</v>
      </c>
    </row>
    <row r="63" spans="1:7" s="2" customFormat="1" ht="46.8" x14ac:dyDescent="0.3">
      <c r="A63" s="116">
        <v>4</v>
      </c>
      <c r="B63" s="98" t="s">
        <v>86</v>
      </c>
      <c r="C63" s="100" t="s">
        <v>26</v>
      </c>
      <c r="D63" s="100"/>
      <c r="E63" s="49"/>
      <c r="F63" s="101"/>
      <c r="G63" s="118">
        <f>G64+G75</f>
        <v>2401173.9</v>
      </c>
    </row>
    <row r="64" spans="1:7" s="2" customFormat="1" ht="28.8" x14ac:dyDescent="0.25">
      <c r="A64" s="22"/>
      <c r="B64" s="58" t="s">
        <v>112</v>
      </c>
      <c r="C64" s="16" t="s">
        <v>27</v>
      </c>
      <c r="D64" s="49"/>
      <c r="E64" s="49"/>
      <c r="F64" s="49"/>
      <c r="G64" s="118">
        <f>G65</f>
        <v>1701273.9</v>
      </c>
    </row>
    <row r="65" spans="1:7" s="2" customFormat="1" ht="64.5" customHeight="1" x14ac:dyDescent="0.25">
      <c r="A65" s="22"/>
      <c r="B65" s="25" t="s">
        <v>113</v>
      </c>
      <c r="C65" s="16" t="s">
        <v>47</v>
      </c>
      <c r="D65" s="49"/>
      <c r="E65" s="49"/>
      <c r="F65" s="49"/>
      <c r="G65" s="119">
        <f>G69</f>
        <v>1701273.9</v>
      </c>
    </row>
    <row r="66" spans="1:7" s="2" customFormat="1" ht="26.4" x14ac:dyDescent="0.25">
      <c r="A66" s="22"/>
      <c r="B66" s="36" t="s">
        <v>168</v>
      </c>
      <c r="C66" s="16" t="s">
        <v>176</v>
      </c>
      <c r="D66" s="49"/>
      <c r="E66" s="49"/>
      <c r="F66" s="49"/>
      <c r="G66" s="119">
        <f>G67</f>
        <v>1701273.9</v>
      </c>
    </row>
    <row r="67" spans="1:7" s="2" customFormat="1" ht="27.6" x14ac:dyDescent="0.25">
      <c r="A67" s="22"/>
      <c r="B67" s="24" t="s">
        <v>131</v>
      </c>
      <c r="C67" s="16" t="s">
        <v>176</v>
      </c>
      <c r="D67" s="49" t="s">
        <v>136</v>
      </c>
      <c r="E67" s="49"/>
      <c r="F67" s="49"/>
      <c r="G67" s="119">
        <f>G68</f>
        <v>1701273.9</v>
      </c>
    </row>
    <row r="68" spans="1:7" s="2" customFormat="1" ht="27.6" x14ac:dyDescent="0.25">
      <c r="A68" s="22"/>
      <c r="B68" s="26" t="s">
        <v>79</v>
      </c>
      <c r="C68" s="16" t="s">
        <v>176</v>
      </c>
      <c r="D68" s="49" t="s">
        <v>81</v>
      </c>
      <c r="E68" s="49"/>
      <c r="F68" s="49"/>
      <c r="G68" s="119">
        <f>G69</f>
        <v>1701273.9</v>
      </c>
    </row>
    <row r="69" spans="1:7" s="2" customFormat="1" ht="15.6" x14ac:dyDescent="0.25">
      <c r="A69" s="22"/>
      <c r="B69" s="24" t="s">
        <v>12</v>
      </c>
      <c r="C69" s="16" t="s">
        <v>176</v>
      </c>
      <c r="D69" s="49" t="s">
        <v>81</v>
      </c>
      <c r="E69" s="49" t="s">
        <v>143</v>
      </c>
      <c r="F69" s="49" t="s">
        <v>145</v>
      </c>
      <c r="G69" s="119">
        <v>1701273.9</v>
      </c>
    </row>
    <row r="70" spans="1:7" s="2" customFormat="1" ht="26.4" x14ac:dyDescent="0.25">
      <c r="A70" s="22"/>
      <c r="B70" s="74" t="s">
        <v>177</v>
      </c>
      <c r="C70" s="16" t="s">
        <v>180</v>
      </c>
      <c r="D70" s="49"/>
      <c r="E70" s="49"/>
      <c r="F70" s="49"/>
      <c r="G70" s="119">
        <f>G71</f>
        <v>699900</v>
      </c>
    </row>
    <row r="71" spans="1:7" s="2" customFormat="1" ht="26.4" x14ac:dyDescent="0.25">
      <c r="A71" s="22"/>
      <c r="B71" s="74" t="s">
        <v>178</v>
      </c>
      <c r="C71" s="16" t="s">
        <v>181</v>
      </c>
      <c r="D71" s="49"/>
      <c r="E71" s="49"/>
      <c r="F71" s="49"/>
      <c r="G71" s="119">
        <f>G72</f>
        <v>699900</v>
      </c>
    </row>
    <row r="72" spans="1:7" s="2" customFormat="1" ht="26.4" x14ac:dyDescent="0.25">
      <c r="A72" s="22"/>
      <c r="B72" s="36" t="s">
        <v>179</v>
      </c>
      <c r="C72" s="16" t="s">
        <v>182</v>
      </c>
      <c r="D72" s="49"/>
      <c r="E72" s="49"/>
      <c r="F72" s="49"/>
      <c r="G72" s="119">
        <f>G73</f>
        <v>699900</v>
      </c>
    </row>
    <row r="73" spans="1:7" s="2" customFormat="1" ht="27.6" x14ac:dyDescent="0.25">
      <c r="A73" s="22"/>
      <c r="B73" s="24" t="s">
        <v>131</v>
      </c>
      <c r="C73" s="16" t="s">
        <v>182</v>
      </c>
      <c r="D73" s="49" t="s">
        <v>136</v>
      </c>
      <c r="E73" s="49"/>
      <c r="F73" s="49"/>
      <c r="G73" s="119">
        <f>G74</f>
        <v>699900</v>
      </c>
    </row>
    <row r="74" spans="1:7" s="2" customFormat="1" ht="27.6" x14ac:dyDescent="0.25">
      <c r="A74" s="22"/>
      <c r="B74" s="26" t="s">
        <v>79</v>
      </c>
      <c r="C74" s="16" t="s">
        <v>182</v>
      </c>
      <c r="D74" s="49" t="s">
        <v>81</v>
      </c>
      <c r="E74" s="49"/>
      <c r="F74" s="49"/>
      <c r="G74" s="119">
        <f>G75</f>
        <v>699900</v>
      </c>
    </row>
    <row r="75" spans="1:7" s="2" customFormat="1" ht="15.6" x14ac:dyDescent="0.25">
      <c r="A75" s="22"/>
      <c r="B75" s="24" t="s">
        <v>12</v>
      </c>
      <c r="C75" s="16" t="s">
        <v>182</v>
      </c>
      <c r="D75" s="49" t="s">
        <v>81</v>
      </c>
      <c r="E75" s="49" t="s">
        <v>143</v>
      </c>
      <c r="F75" s="49" t="s">
        <v>145</v>
      </c>
      <c r="G75" s="119">
        <v>699900</v>
      </c>
    </row>
    <row r="76" spans="1:7" s="2" customFormat="1" ht="49.5" customHeight="1" x14ac:dyDescent="0.3">
      <c r="A76" s="116">
        <v>5</v>
      </c>
      <c r="B76" s="103" t="s">
        <v>200</v>
      </c>
      <c r="C76" s="104" t="s">
        <v>173</v>
      </c>
      <c r="D76" s="101"/>
      <c r="E76" s="49"/>
      <c r="F76" s="101"/>
      <c r="G76" s="118">
        <f>G77</f>
        <v>880953.67</v>
      </c>
    </row>
    <row r="77" spans="1:7" s="2" customFormat="1" ht="19.5" customHeight="1" x14ac:dyDescent="0.25">
      <c r="A77" s="22"/>
      <c r="B77" s="77" t="s">
        <v>174</v>
      </c>
      <c r="C77" s="45" t="s">
        <v>175</v>
      </c>
      <c r="D77" s="49"/>
      <c r="E77" s="49"/>
      <c r="F77" s="49"/>
      <c r="G77" s="119">
        <f>G81</f>
        <v>880953.67</v>
      </c>
    </row>
    <row r="78" spans="1:7" s="2" customFormat="1" ht="55.2" x14ac:dyDescent="0.25">
      <c r="A78" s="22"/>
      <c r="B78" s="59" t="s">
        <v>201</v>
      </c>
      <c r="C78" s="45" t="s">
        <v>213</v>
      </c>
      <c r="D78" s="50"/>
      <c r="E78" s="49"/>
      <c r="F78" s="49"/>
      <c r="G78" s="122">
        <f t="shared" ref="G78:G80" si="3">G79</f>
        <v>880953.67</v>
      </c>
    </row>
    <row r="79" spans="1:7" s="2" customFormat="1" ht="27.6" x14ac:dyDescent="0.25">
      <c r="A79" s="22"/>
      <c r="B79" s="24" t="s">
        <v>131</v>
      </c>
      <c r="C79" s="45" t="s">
        <v>213</v>
      </c>
      <c r="D79" s="51" t="s">
        <v>136</v>
      </c>
      <c r="E79" s="49"/>
      <c r="F79" s="49"/>
      <c r="G79" s="119">
        <f t="shared" si="3"/>
        <v>880953.67</v>
      </c>
    </row>
    <row r="80" spans="1:7" s="2" customFormat="1" ht="36.75" customHeight="1" x14ac:dyDescent="0.25">
      <c r="A80" s="22"/>
      <c r="B80" s="26" t="s">
        <v>79</v>
      </c>
      <c r="C80" s="45" t="s">
        <v>213</v>
      </c>
      <c r="D80" s="51" t="s">
        <v>81</v>
      </c>
      <c r="E80" s="49"/>
      <c r="F80" s="49"/>
      <c r="G80" s="119">
        <f t="shared" si="3"/>
        <v>880953.67</v>
      </c>
    </row>
    <row r="81" spans="1:7" s="2" customFormat="1" ht="15" customHeight="1" x14ac:dyDescent="0.25">
      <c r="A81" s="22"/>
      <c r="B81" s="24" t="s">
        <v>12</v>
      </c>
      <c r="C81" s="45" t="s">
        <v>213</v>
      </c>
      <c r="D81" s="51" t="s">
        <v>81</v>
      </c>
      <c r="E81" s="49" t="s">
        <v>143</v>
      </c>
      <c r="F81" s="49" t="s">
        <v>145</v>
      </c>
      <c r="G81" s="119">
        <v>880953.67</v>
      </c>
    </row>
    <row r="82" spans="1:7" s="2" customFormat="1" ht="45.75" customHeight="1" x14ac:dyDescent="0.3">
      <c r="A82" s="116">
        <v>6</v>
      </c>
      <c r="B82" s="102" t="s">
        <v>198</v>
      </c>
      <c r="C82" s="105" t="s">
        <v>199</v>
      </c>
      <c r="D82" s="101"/>
      <c r="E82" s="49"/>
      <c r="F82" s="101"/>
      <c r="G82" s="118">
        <f>G83</f>
        <v>853360.2</v>
      </c>
    </row>
    <row r="83" spans="1:7" s="2" customFormat="1" ht="33.75" customHeight="1" x14ac:dyDescent="0.25">
      <c r="A83" s="22"/>
      <c r="B83" s="95" t="s">
        <v>220</v>
      </c>
      <c r="C83" s="82" t="s">
        <v>196</v>
      </c>
      <c r="D83" s="49"/>
      <c r="E83" s="49"/>
      <c r="F83" s="49"/>
      <c r="G83" s="118">
        <f>G84</f>
        <v>853360.2</v>
      </c>
    </row>
    <row r="84" spans="1:7" s="2" customFormat="1" ht="52.8" x14ac:dyDescent="0.25">
      <c r="A84" s="22"/>
      <c r="B84" s="95" t="s">
        <v>205</v>
      </c>
      <c r="C84" s="82" t="s">
        <v>203</v>
      </c>
      <c r="D84" s="49"/>
      <c r="E84" s="49"/>
      <c r="F84" s="49"/>
      <c r="G84" s="119">
        <f>G85</f>
        <v>853360.2</v>
      </c>
    </row>
    <row r="85" spans="1:7" s="2" customFormat="1" ht="15.6" x14ac:dyDescent="0.25">
      <c r="A85" s="22"/>
      <c r="B85" s="93" t="s">
        <v>204</v>
      </c>
      <c r="C85" s="82" t="s">
        <v>203</v>
      </c>
      <c r="D85" s="49" t="s">
        <v>164</v>
      </c>
      <c r="E85" s="49"/>
      <c r="F85" s="49"/>
      <c r="G85" s="119">
        <f>G86</f>
        <v>853360.2</v>
      </c>
    </row>
    <row r="86" spans="1:7" s="2" customFormat="1" ht="26.4" x14ac:dyDescent="0.25">
      <c r="A86" s="22"/>
      <c r="B86" s="94" t="s">
        <v>167</v>
      </c>
      <c r="C86" s="82" t="s">
        <v>203</v>
      </c>
      <c r="D86" s="49" t="s">
        <v>82</v>
      </c>
      <c r="E86" s="49"/>
      <c r="F86" s="49"/>
      <c r="G86" s="119">
        <f>G87+G88</f>
        <v>853360.2</v>
      </c>
    </row>
    <row r="87" spans="1:7" s="2" customFormat="1" ht="15.6" x14ac:dyDescent="0.25">
      <c r="A87" s="22"/>
      <c r="B87" s="83" t="s">
        <v>14</v>
      </c>
      <c r="C87" s="82" t="s">
        <v>203</v>
      </c>
      <c r="D87" s="66">
        <v>320</v>
      </c>
      <c r="E87" s="49" t="s">
        <v>135</v>
      </c>
      <c r="F87" s="49" t="s">
        <v>142</v>
      </c>
      <c r="G87" s="119">
        <v>8533.6</v>
      </c>
    </row>
    <row r="88" spans="1:7" s="2" customFormat="1" ht="15.6" x14ac:dyDescent="0.25">
      <c r="A88" s="22"/>
      <c r="B88" s="83" t="s">
        <v>222</v>
      </c>
      <c r="C88" s="82" t="s">
        <v>203</v>
      </c>
      <c r="D88" s="66">
        <v>320</v>
      </c>
      <c r="E88" s="49" t="s">
        <v>165</v>
      </c>
      <c r="F88" s="49" t="s">
        <v>144</v>
      </c>
      <c r="G88" s="119">
        <v>844826.6</v>
      </c>
    </row>
    <row r="89" spans="1:7" s="2" customFormat="1" ht="33" customHeight="1" x14ac:dyDescent="0.3">
      <c r="A89" s="116">
        <v>7</v>
      </c>
      <c r="B89" s="106" t="s">
        <v>89</v>
      </c>
      <c r="C89" s="100" t="s">
        <v>28</v>
      </c>
      <c r="D89" s="100"/>
      <c r="E89" s="49"/>
      <c r="F89" s="101"/>
      <c r="G89" s="118">
        <f>G90</f>
        <v>1132845.5</v>
      </c>
    </row>
    <row r="90" spans="1:7" s="2" customFormat="1" ht="15.6" x14ac:dyDescent="0.25">
      <c r="A90" s="22"/>
      <c r="B90" s="25" t="s">
        <v>76</v>
      </c>
      <c r="C90" s="16" t="s">
        <v>50</v>
      </c>
      <c r="D90" s="47"/>
      <c r="E90" s="47"/>
      <c r="F90" s="47"/>
      <c r="G90" s="119">
        <f>G91</f>
        <v>1132845.5</v>
      </c>
    </row>
    <row r="91" spans="1:7" s="2" customFormat="1" ht="48.75" customHeight="1" x14ac:dyDescent="0.25">
      <c r="A91" s="22"/>
      <c r="B91" s="29" t="s">
        <v>90</v>
      </c>
      <c r="C91" s="16" t="s">
        <v>51</v>
      </c>
      <c r="D91" s="49"/>
      <c r="E91" s="49"/>
      <c r="F91" s="49"/>
      <c r="G91" s="119">
        <f>G94</f>
        <v>1132845.5</v>
      </c>
    </row>
    <row r="92" spans="1:7" s="2" customFormat="1" ht="27.6" x14ac:dyDescent="0.25">
      <c r="A92" s="22"/>
      <c r="B92" s="24" t="s">
        <v>131</v>
      </c>
      <c r="C92" s="16" t="s">
        <v>51</v>
      </c>
      <c r="D92" s="49" t="s">
        <v>136</v>
      </c>
      <c r="E92" s="49"/>
      <c r="F92" s="49"/>
      <c r="G92" s="119">
        <f>G93</f>
        <v>1132845.5</v>
      </c>
    </row>
    <row r="93" spans="1:7" s="2" customFormat="1" ht="27.6" x14ac:dyDescent="0.25">
      <c r="A93" s="22"/>
      <c r="B93" s="26" t="s">
        <v>79</v>
      </c>
      <c r="C93" s="16" t="s">
        <v>51</v>
      </c>
      <c r="D93" s="49" t="s">
        <v>81</v>
      </c>
      <c r="E93" s="49"/>
      <c r="F93" s="49"/>
      <c r="G93" s="119">
        <f>G94</f>
        <v>1132845.5</v>
      </c>
    </row>
    <row r="94" spans="1:7" s="2" customFormat="1" ht="15.75" customHeight="1" x14ac:dyDescent="0.25">
      <c r="A94" s="22"/>
      <c r="B94" s="24" t="s">
        <v>15</v>
      </c>
      <c r="C94" s="16" t="s">
        <v>51</v>
      </c>
      <c r="D94" s="49" t="s">
        <v>81</v>
      </c>
      <c r="E94" s="49" t="s">
        <v>135</v>
      </c>
      <c r="F94" s="49" t="s">
        <v>146</v>
      </c>
      <c r="G94" s="119">
        <v>1132845.5</v>
      </c>
    </row>
    <row r="95" spans="1:7" s="2" customFormat="1" ht="35.25" customHeight="1" x14ac:dyDescent="0.3">
      <c r="A95" s="116">
        <v>8</v>
      </c>
      <c r="B95" s="106" t="s">
        <v>91</v>
      </c>
      <c r="C95" s="100" t="s">
        <v>29</v>
      </c>
      <c r="D95" s="100"/>
      <c r="E95" s="49"/>
      <c r="F95" s="101"/>
      <c r="G95" s="118">
        <f>G96</f>
        <v>8528975.1500000004</v>
      </c>
    </row>
    <row r="96" spans="1:7" s="2" customFormat="1" ht="57.6" x14ac:dyDescent="0.25">
      <c r="A96" s="22"/>
      <c r="B96" s="58" t="s">
        <v>77</v>
      </c>
      <c r="C96" s="16" t="s">
        <v>36</v>
      </c>
      <c r="D96" s="49"/>
      <c r="E96" s="49"/>
      <c r="F96" s="49"/>
      <c r="G96" s="119">
        <f>G101+G105</f>
        <v>8528975.1500000004</v>
      </c>
    </row>
    <row r="97" spans="1:7" s="2" customFormat="1" ht="41.4" x14ac:dyDescent="0.25">
      <c r="A97" s="22"/>
      <c r="B97" s="24" t="s">
        <v>125</v>
      </c>
      <c r="C97" s="16" t="s">
        <v>126</v>
      </c>
      <c r="D97" s="49"/>
      <c r="E97" s="49"/>
      <c r="F97" s="49"/>
      <c r="G97" s="119">
        <f>G101</f>
        <v>4562000</v>
      </c>
    </row>
    <row r="98" spans="1:7" s="2" customFormat="1" ht="30" customHeight="1" x14ac:dyDescent="0.25">
      <c r="A98" s="22"/>
      <c r="B98" s="24" t="s">
        <v>150</v>
      </c>
      <c r="C98" s="16" t="s">
        <v>126</v>
      </c>
      <c r="D98" s="49" t="s">
        <v>147</v>
      </c>
      <c r="E98" s="49"/>
      <c r="F98" s="49"/>
      <c r="G98" s="119">
        <f>G99</f>
        <v>4562000</v>
      </c>
    </row>
    <row r="99" spans="1:7" s="2" customFormat="1" ht="15.6" x14ac:dyDescent="0.25">
      <c r="A99" s="22"/>
      <c r="B99" s="24" t="s">
        <v>127</v>
      </c>
      <c r="C99" s="16" t="s">
        <v>126</v>
      </c>
      <c r="D99" s="49" t="s">
        <v>148</v>
      </c>
      <c r="E99" s="49"/>
      <c r="F99" s="49"/>
      <c r="G99" s="119">
        <f>G101</f>
        <v>4562000</v>
      </c>
    </row>
    <row r="100" spans="1:7" s="2" customFormat="1" ht="39.6" x14ac:dyDescent="0.25">
      <c r="A100" s="22"/>
      <c r="B100" s="36" t="s">
        <v>224</v>
      </c>
      <c r="C100" s="16" t="s">
        <v>126</v>
      </c>
      <c r="D100" s="49" t="s">
        <v>223</v>
      </c>
      <c r="E100" s="49"/>
      <c r="F100" s="49"/>
      <c r="G100" s="119">
        <f>G101</f>
        <v>4562000</v>
      </c>
    </row>
    <row r="101" spans="1:7" s="2" customFormat="1" ht="15.6" x14ac:dyDescent="0.25">
      <c r="A101" s="22"/>
      <c r="B101" s="24" t="s">
        <v>16</v>
      </c>
      <c r="C101" s="16" t="s">
        <v>126</v>
      </c>
      <c r="D101" s="49" t="s">
        <v>223</v>
      </c>
      <c r="E101" s="49" t="s">
        <v>135</v>
      </c>
      <c r="F101" s="49" t="s">
        <v>144</v>
      </c>
      <c r="G101" s="119">
        <v>4562000</v>
      </c>
    </row>
    <row r="102" spans="1:7" s="2" customFormat="1" ht="40.5" customHeight="1" x14ac:dyDescent="0.25">
      <c r="A102" s="22"/>
      <c r="B102" s="24" t="s">
        <v>128</v>
      </c>
      <c r="C102" s="16" t="s">
        <v>35</v>
      </c>
      <c r="D102" s="49"/>
      <c r="E102" s="49"/>
      <c r="F102" s="49"/>
      <c r="G102" s="119">
        <f>G105</f>
        <v>3966975.15</v>
      </c>
    </row>
    <row r="103" spans="1:7" s="2" customFormat="1" ht="36" customHeight="1" x14ac:dyDescent="0.25">
      <c r="A103" s="22"/>
      <c r="B103" s="24" t="s">
        <v>131</v>
      </c>
      <c r="C103" s="16" t="s">
        <v>35</v>
      </c>
      <c r="D103" s="49" t="s">
        <v>136</v>
      </c>
      <c r="E103" s="49"/>
      <c r="F103" s="49"/>
      <c r="G103" s="119">
        <f>G104</f>
        <v>3966975.15</v>
      </c>
    </row>
    <row r="104" spans="1:7" s="2" customFormat="1" ht="36" customHeight="1" x14ac:dyDescent="0.25">
      <c r="A104" s="22"/>
      <c r="B104" s="26" t="s">
        <v>79</v>
      </c>
      <c r="C104" s="16" t="s">
        <v>35</v>
      </c>
      <c r="D104" s="49" t="s">
        <v>81</v>
      </c>
      <c r="E104" s="49"/>
      <c r="F104" s="49"/>
      <c r="G104" s="119">
        <f>G105</f>
        <v>3966975.15</v>
      </c>
    </row>
    <row r="105" spans="1:7" s="2" customFormat="1" ht="15.6" x14ac:dyDescent="0.25">
      <c r="A105" s="22"/>
      <c r="B105" s="24" t="s">
        <v>16</v>
      </c>
      <c r="C105" s="16" t="s">
        <v>35</v>
      </c>
      <c r="D105" s="49" t="s">
        <v>81</v>
      </c>
      <c r="E105" s="49" t="s">
        <v>135</v>
      </c>
      <c r="F105" s="49" t="s">
        <v>144</v>
      </c>
      <c r="G105" s="119">
        <v>3966975.15</v>
      </c>
    </row>
    <row r="106" spans="1:7" s="2" customFormat="1" ht="43.5" customHeight="1" x14ac:dyDescent="0.3">
      <c r="A106" s="116">
        <v>9</v>
      </c>
      <c r="B106" s="107" t="s">
        <v>185</v>
      </c>
      <c r="C106" s="108" t="s">
        <v>188</v>
      </c>
      <c r="D106" s="101"/>
      <c r="E106" s="49"/>
      <c r="F106" s="101"/>
      <c r="G106" s="118">
        <f>G107</f>
        <v>17000</v>
      </c>
    </row>
    <row r="107" spans="1:7" s="2" customFormat="1" ht="27.6" x14ac:dyDescent="0.25">
      <c r="A107" s="22"/>
      <c r="B107" s="25" t="s">
        <v>187</v>
      </c>
      <c r="C107" s="78" t="s">
        <v>189</v>
      </c>
      <c r="D107" s="49"/>
      <c r="E107" s="49"/>
      <c r="F107" s="49"/>
      <c r="G107" s="119">
        <f>G108</f>
        <v>17000</v>
      </c>
    </row>
    <row r="108" spans="1:7" s="2" customFormat="1" ht="15.6" x14ac:dyDescent="0.25">
      <c r="A108" s="22"/>
      <c r="B108" s="76" t="s">
        <v>186</v>
      </c>
      <c r="C108" s="97" t="s">
        <v>214</v>
      </c>
      <c r="D108" s="49"/>
      <c r="E108" s="49"/>
      <c r="F108" s="49"/>
      <c r="G108" s="119">
        <f>G109</f>
        <v>17000</v>
      </c>
    </row>
    <row r="109" spans="1:7" s="2" customFormat="1" ht="27.6" x14ac:dyDescent="0.25">
      <c r="A109" s="22"/>
      <c r="B109" s="24" t="s">
        <v>131</v>
      </c>
      <c r="C109" s="78" t="s">
        <v>214</v>
      </c>
      <c r="D109" s="49" t="s">
        <v>136</v>
      </c>
      <c r="E109" s="49"/>
      <c r="F109" s="49"/>
      <c r="G109" s="119">
        <f>G110</f>
        <v>17000</v>
      </c>
    </row>
    <row r="110" spans="1:7" s="2" customFormat="1" ht="27.6" x14ac:dyDescent="0.25">
      <c r="A110" s="22"/>
      <c r="B110" s="26" t="s">
        <v>79</v>
      </c>
      <c r="C110" s="78" t="s">
        <v>214</v>
      </c>
      <c r="D110" s="49" t="s">
        <v>81</v>
      </c>
      <c r="E110" s="49"/>
      <c r="F110" s="49"/>
      <c r="G110" s="119">
        <f>G111</f>
        <v>17000</v>
      </c>
    </row>
    <row r="111" spans="1:7" s="2" customFormat="1" ht="15.6" x14ac:dyDescent="0.25">
      <c r="A111" s="22"/>
      <c r="B111" s="24" t="s">
        <v>16</v>
      </c>
      <c r="C111" s="78" t="s">
        <v>214</v>
      </c>
      <c r="D111" s="49" t="s">
        <v>81</v>
      </c>
      <c r="E111" s="49" t="s">
        <v>135</v>
      </c>
      <c r="F111" s="49" t="s">
        <v>144</v>
      </c>
      <c r="G111" s="119">
        <v>17000</v>
      </c>
    </row>
    <row r="112" spans="1:7" s="2" customFormat="1" ht="62.4" x14ac:dyDescent="0.3">
      <c r="A112" s="116">
        <v>10</v>
      </c>
      <c r="B112" s="107" t="s">
        <v>190</v>
      </c>
      <c r="C112" s="109" t="s">
        <v>193</v>
      </c>
      <c r="D112" s="101"/>
      <c r="E112" s="49"/>
      <c r="F112" s="101"/>
      <c r="G112" s="118">
        <f>G113</f>
        <v>4400000</v>
      </c>
    </row>
    <row r="113" spans="1:7" s="2" customFormat="1" ht="39.6" x14ac:dyDescent="0.25">
      <c r="A113" s="22"/>
      <c r="B113" s="79" t="s">
        <v>191</v>
      </c>
      <c r="C113" s="80" t="s">
        <v>194</v>
      </c>
      <c r="D113" s="49"/>
      <c r="E113" s="49"/>
      <c r="F113" s="49"/>
      <c r="G113" s="119">
        <f>G117</f>
        <v>4400000</v>
      </c>
    </row>
    <row r="114" spans="1:7" s="2" customFormat="1" ht="26.4" x14ac:dyDescent="0.25">
      <c r="A114" s="22"/>
      <c r="B114" s="76" t="s">
        <v>192</v>
      </c>
      <c r="C114" s="80" t="s">
        <v>195</v>
      </c>
      <c r="D114" s="49"/>
      <c r="E114" s="49"/>
      <c r="F114" s="49"/>
      <c r="G114" s="119">
        <f>G115</f>
        <v>4400000</v>
      </c>
    </row>
    <row r="115" spans="1:7" s="2" customFormat="1" ht="27.6" x14ac:dyDescent="0.25">
      <c r="A115" s="22"/>
      <c r="B115" s="24" t="s">
        <v>131</v>
      </c>
      <c r="C115" s="80" t="s">
        <v>195</v>
      </c>
      <c r="D115" s="49" t="s">
        <v>136</v>
      </c>
      <c r="E115" s="49"/>
      <c r="F115" s="49"/>
      <c r="G115" s="119">
        <f>G116</f>
        <v>4400000</v>
      </c>
    </row>
    <row r="116" spans="1:7" s="2" customFormat="1" ht="27.6" x14ac:dyDescent="0.25">
      <c r="A116" s="22"/>
      <c r="B116" s="26" t="s">
        <v>79</v>
      </c>
      <c r="C116" s="80" t="s">
        <v>195</v>
      </c>
      <c r="D116" s="49" t="s">
        <v>81</v>
      </c>
      <c r="E116" s="49"/>
      <c r="F116" s="49"/>
      <c r="G116" s="119">
        <f>G117</f>
        <v>4400000</v>
      </c>
    </row>
    <row r="117" spans="1:7" s="2" customFormat="1" ht="16.2" thickBot="1" x14ac:dyDescent="0.3">
      <c r="A117" s="22"/>
      <c r="B117" s="24" t="s">
        <v>16</v>
      </c>
      <c r="C117" s="80" t="s">
        <v>195</v>
      </c>
      <c r="D117" s="49" t="s">
        <v>81</v>
      </c>
      <c r="E117" s="49" t="s">
        <v>135</v>
      </c>
      <c r="F117" s="49" t="s">
        <v>144</v>
      </c>
      <c r="G117" s="119">
        <v>4400000</v>
      </c>
    </row>
    <row r="118" spans="1:7" s="2" customFormat="1" ht="24.75" customHeight="1" thickBot="1" x14ac:dyDescent="0.3">
      <c r="A118" s="69">
        <v>2</v>
      </c>
      <c r="B118" s="37" t="s">
        <v>98</v>
      </c>
      <c r="C118" s="38"/>
      <c r="D118" s="52"/>
      <c r="E118" s="53"/>
      <c r="F118" s="53"/>
      <c r="G118" s="117">
        <f>G119+G157+G171</f>
        <v>15454859.639999999</v>
      </c>
    </row>
    <row r="119" spans="1:7" s="2" customFormat="1" ht="41.4" x14ac:dyDescent="0.25">
      <c r="A119" s="15"/>
      <c r="B119" s="23" t="s">
        <v>5</v>
      </c>
      <c r="C119" s="20" t="s">
        <v>23</v>
      </c>
      <c r="D119" s="54"/>
      <c r="E119" s="49"/>
      <c r="F119" s="49"/>
      <c r="G119" s="118">
        <f>G120+G146</f>
        <v>11370520.18</v>
      </c>
    </row>
    <row r="120" spans="1:7" s="2" customFormat="1" ht="43.2" x14ac:dyDescent="0.25">
      <c r="A120" s="15"/>
      <c r="B120" s="58" t="s">
        <v>83</v>
      </c>
      <c r="C120" s="14" t="s">
        <v>52</v>
      </c>
      <c r="D120" s="49"/>
      <c r="E120" s="49"/>
      <c r="F120" s="49"/>
      <c r="G120" s="118">
        <f>G121</f>
        <v>10099941.869999999</v>
      </c>
    </row>
    <row r="121" spans="1:7" s="2" customFormat="1" ht="20.25" customHeight="1" x14ac:dyDescent="0.25">
      <c r="A121" s="15"/>
      <c r="B121" s="25" t="s">
        <v>49</v>
      </c>
      <c r="C121" s="16" t="s">
        <v>53</v>
      </c>
      <c r="D121" s="49"/>
      <c r="E121" s="49"/>
      <c r="F121" s="49"/>
      <c r="G121" s="119">
        <f>G122+G137+G140+G152+G156</f>
        <v>10099941.869999999</v>
      </c>
    </row>
    <row r="122" spans="1:7" s="2" customFormat="1" ht="15.6" x14ac:dyDescent="0.25">
      <c r="A122" s="15"/>
      <c r="B122" s="26" t="s">
        <v>114</v>
      </c>
      <c r="C122" s="12" t="s">
        <v>63</v>
      </c>
      <c r="D122" s="55"/>
      <c r="E122" s="49"/>
      <c r="F122" s="49"/>
      <c r="G122" s="119">
        <f>G125+G127+G130+G134</f>
        <v>9619986.8699999992</v>
      </c>
    </row>
    <row r="123" spans="1:7" s="2" customFormat="1" ht="27.6" x14ac:dyDescent="0.25">
      <c r="A123" s="15"/>
      <c r="B123" s="24" t="s">
        <v>131</v>
      </c>
      <c r="C123" s="12" t="s">
        <v>63</v>
      </c>
      <c r="D123" s="55">
        <v>200</v>
      </c>
      <c r="E123" s="49"/>
      <c r="F123" s="49"/>
      <c r="G123" s="119">
        <f>G124</f>
        <v>480570</v>
      </c>
    </row>
    <row r="124" spans="1:7" s="2" customFormat="1" ht="27.6" x14ac:dyDescent="0.25">
      <c r="A124" s="15"/>
      <c r="B124" s="26" t="s">
        <v>79</v>
      </c>
      <c r="C124" s="12" t="s">
        <v>63</v>
      </c>
      <c r="D124" s="55">
        <v>240</v>
      </c>
      <c r="E124" s="49"/>
      <c r="F124" s="49"/>
      <c r="G124" s="119">
        <f>G125</f>
        <v>480570</v>
      </c>
    </row>
    <row r="125" spans="1:7" s="2" customFormat="1" ht="42.75" customHeight="1" x14ac:dyDescent="0.25">
      <c r="A125" s="15"/>
      <c r="B125" s="24" t="s">
        <v>6</v>
      </c>
      <c r="C125" s="12" t="s">
        <v>63</v>
      </c>
      <c r="D125" s="55">
        <v>240</v>
      </c>
      <c r="E125" s="49" t="s">
        <v>142</v>
      </c>
      <c r="F125" s="49" t="s">
        <v>144</v>
      </c>
      <c r="G125" s="119">
        <v>480570</v>
      </c>
    </row>
    <row r="126" spans="1:7" ht="45.75" customHeight="1" x14ac:dyDescent="0.25">
      <c r="A126" s="15"/>
      <c r="B126" s="26" t="s">
        <v>140</v>
      </c>
      <c r="C126" s="12" t="s">
        <v>63</v>
      </c>
      <c r="D126" s="55">
        <v>100</v>
      </c>
      <c r="E126" s="49"/>
      <c r="F126" s="49"/>
      <c r="G126" s="119">
        <f>G127</f>
        <v>6555030.3600000003</v>
      </c>
    </row>
    <row r="127" spans="1:7" ht="27.6" x14ac:dyDescent="0.25">
      <c r="A127" s="15"/>
      <c r="B127" s="30" t="s">
        <v>78</v>
      </c>
      <c r="C127" s="12" t="s">
        <v>63</v>
      </c>
      <c r="D127" s="55">
        <v>120</v>
      </c>
      <c r="E127" s="49"/>
      <c r="F127" s="49"/>
      <c r="G127" s="119">
        <f>G128</f>
        <v>6555030.3600000003</v>
      </c>
    </row>
    <row r="128" spans="1:7" ht="41.4" x14ac:dyDescent="0.25">
      <c r="A128" s="15"/>
      <c r="B128" s="24" t="s">
        <v>7</v>
      </c>
      <c r="C128" s="12" t="s">
        <v>63</v>
      </c>
      <c r="D128" s="55">
        <v>120</v>
      </c>
      <c r="E128" s="49" t="s">
        <v>142</v>
      </c>
      <c r="F128" s="49" t="s">
        <v>143</v>
      </c>
      <c r="G128" s="119">
        <v>6555030.3600000003</v>
      </c>
    </row>
    <row r="129" spans="1:13" ht="27.6" x14ac:dyDescent="0.25">
      <c r="A129" s="15"/>
      <c r="B129" s="24" t="s">
        <v>131</v>
      </c>
      <c r="C129" s="12" t="s">
        <v>63</v>
      </c>
      <c r="D129" s="55">
        <v>200</v>
      </c>
      <c r="E129" s="49"/>
      <c r="F129" s="49"/>
      <c r="G129" s="119">
        <f>G130</f>
        <v>2564894.73</v>
      </c>
    </row>
    <row r="130" spans="1:13" ht="27.6" x14ac:dyDescent="0.25">
      <c r="A130" s="15"/>
      <c r="B130" s="26" t="s">
        <v>79</v>
      </c>
      <c r="C130" s="12" t="s">
        <v>63</v>
      </c>
      <c r="D130" s="55">
        <v>240</v>
      </c>
      <c r="E130" s="49"/>
      <c r="F130" s="49"/>
      <c r="G130" s="119">
        <f>G131</f>
        <v>2564894.73</v>
      </c>
    </row>
    <row r="131" spans="1:13" ht="41.4" x14ac:dyDescent="0.25">
      <c r="A131" s="15"/>
      <c r="B131" s="24" t="s">
        <v>7</v>
      </c>
      <c r="C131" s="12" t="s">
        <v>63</v>
      </c>
      <c r="D131" s="55">
        <v>240</v>
      </c>
      <c r="E131" s="49" t="s">
        <v>142</v>
      </c>
      <c r="F131" s="49" t="s">
        <v>143</v>
      </c>
      <c r="G131" s="119">
        <v>2564894.73</v>
      </c>
    </row>
    <row r="132" spans="1:13" ht="15.6" x14ac:dyDescent="0.25">
      <c r="A132" s="15"/>
      <c r="B132" s="44" t="s">
        <v>134</v>
      </c>
      <c r="C132" s="12" t="s">
        <v>63</v>
      </c>
      <c r="D132" s="55">
        <v>800</v>
      </c>
      <c r="E132" s="49"/>
      <c r="F132" s="49"/>
      <c r="G132" s="119">
        <f>G133</f>
        <v>19491.78</v>
      </c>
    </row>
    <row r="133" spans="1:13" ht="15.6" x14ac:dyDescent="0.25">
      <c r="A133" s="15"/>
      <c r="B133" s="26" t="s">
        <v>80</v>
      </c>
      <c r="C133" s="12" t="s">
        <v>63</v>
      </c>
      <c r="D133" s="55">
        <v>850</v>
      </c>
      <c r="E133" s="49"/>
      <c r="F133" s="49"/>
      <c r="G133" s="119">
        <f>G134</f>
        <v>19491.78</v>
      </c>
    </row>
    <row r="134" spans="1:13" ht="41.4" x14ac:dyDescent="0.25">
      <c r="A134" s="15"/>
      <c r="B134" s="24" t="s">
        <v>7</v>
      </c>
      <c r="C134" s="12" t="s">
        <v>63</v>
      </c>
      <c r="D134" s="55">
        <v>850</v>
      </c>
      <c r="E134" s="49" t="s">
        <v>142</v>
      </c>
      <c r="F134" s="49" t="s">
        <v>143</v>
      </c>
      <c r="G134" s="119">
        <v>19491.78</v>
      </c>
    </row>
    <row r="135" spans="1:13" ht="15.6" x14ac:dyDescent="0.25">
      <c r="A135" s="15"/>
      <c r="B135" s="24" t="s">
        <v>154</v>
      </c>
      <c r="C135" s="16" t="s">
        <v>64</v>
      </c>
      <c r="D135" s="55">
        <v>500</v>
      </c>
      <c r="E135" s="49"/>
      <c r="F135" s="49"/>
      <c r="G135" s="118">
        <f>G136</f>
        <v>36600</v>
      </c>
    </row>
    <row r="136" spans="1:13" ht="43.5" customHeight="1" x14ac:dyDescent="0.25">
      <c r="A136" s="15"/>
      <c r="B136" s="34" t="s">
        <v>115</v>
      </c>
      <c r="C136" s="16" t="s">
        <v>64</v>
      </c>
      <c r="D136" s="49" t="s">
        <v>8</v>
      </c>
      <c r="E136" s="49"/>
      <c r="F136" s="49"/>
      <c r="G136" s="119">
        <f>G137</f>
        <v>36600</v>
      </c>
    </row>
    <row r="137" spans="1:13" ht="41.4" x14ac:dyDescent="0.25">
      <c r="A137" s="15"/>
      <c r="B137" s="24" t="s">
        <v>7</v>
      </c>
      <c r="C137" s="16" t="s">
        <v>64</v>
      </c>
      <c r="D137" s="49" t="s">
        <v>8</v>
      </c>
      <c r="E137" s="49" t="s">
        <v>142</v>
      </c>
      <c r="F137" s="49" t="s">
        <v>143</v>
      </c>
      <c r="G137" s="119">
        <v>36600</v>
      </c>
    </row>
    <row r="138" spans="1:13" ht="15.6" x14ac:dyDescent="0.25">
      <c r="A138" s="15"/>
      <c r="B138" s="24" t="s">
        <v>154</v>
      </c>
      <c r="C138" s="16" t="s">
        <v>65</v>
      </c>
      <c r="D138" s="49" t="s">
        <v>155</v>
      </c>
      <c r="E138" s="49"/>
      <c r="F138" s="49"/>
      <c r="G138" s="118">
        <f>G139</f>
        <v>270900</v>
      </c>
    </row>
    <row r="139" spans="1:13" ht="43.5" customHeight="1" x14ac:dyDescent="0.25">
      <c r="A139" s="15"/>
      <c r="B139" s="32" t="s">
        <v>116</v>
      </c>
      <c r="C139" s="16" t="s">
        <v>65</v>
      </c>
      <c r="D139" s="49" t="s">
        <v>8</v>
      </c>
      <c r="E139" s="49"/>
      <c r="F139" s="49"/>
      <c r="G139" s="119">
        <f>G140</f>
        <v>270900</v>
      </c>
      <c r="M139" s="1" t="s">
        <v>4</v>
      </c>
    </row>
    <row r="140" spans="1:13" ht="41.4" x14ac:dyDescent="0.25">
      <c r="A140" s="15"/>
      <c r="B140" s="24" t="s">
        <v>7</v>
      </c>
      <c r="C140" s="16" t="s">
        <v>65</v>
      </c>
      <c r="D140" s="49" t="s">
        <v>8</v>
      </c>
      <c r="E140" s="49" t="s">
        <v>142</v>
      </c>
      <c r="F140" s="49" t="s">
        <v>143</v>
      </c>
      <c r="G140" s="119">
        <v>270900</v>
      </c>
    </row>
    <row r="141" spans="1:13" ht="56.25" customHeight="1" x14ac:dyDescent="0.25">
      <c r="A141" s="15"/>
      <c r="B141" s="58" t="s">
        <v>84</v>
      </c>
      <c r="C141" s="14" t="s">
        <v>66</v>
      </c>
      <c r="D141" s="49"/>
      <c r="E141" s="49"/>
      <c r="F141" s="49"/>
      <c r="G141" s="118">
        <f>G142</f>
        <v>1270578.31</v>
      </c>
    </row>
    <row r="142" spans="1:13" ht="15.6" x14ac:dyDescent="0.25">
      <c r="A142" s="15"/>
      <c r="B142" s="25" t="s">
        <v>49</v>
      </c>
      <c r="C142" s="16" t="s">
        <v>67</v>
      </c>
      <c r="D142" s="49"/>
      <c r="E142" s="49"/>
      <c r="F142" s="49"/>
      <c r="G142" s="119">
        <f>G143</f>
        <v>1270578.31</v>
      </c>
    </row>
    <row r="143" spans="1:13" ht="27.6" x14ac:dyDescent="0.25">
      <c r="A143" s="15"/>
      <c r="B143" s="24" t="s">
        <v>117</v>
      </c>
      <c r="C143" s="12" t="s">
        <v>68</v>
      </c>
      <c r="D143" s="55"/>
      <c r="E143" s="49"/>
      <c r="F143" s="49"/>
      <c r="G143" s="119">
        <f>G144</f>
        <v>1270578.31</v>
      </c>
    </row>
    <row r="144" spans="1:13" ht="55.5" customHeight="1" x14ac:dyDescent="0.25">
      <c r="A144" s="15"/>
      <c r="B144" s="26" t="s">
        <v>140</v>
      </c>
      <c r="C144" s="12" t="s">
        <v>68</v>
      </c>
      <c r="D144" s="55">
        <v>100</v>
      </c>
      <c r="E144" s="49"/>
      <c r="F144" s="49"/>
      <c r="G144" s="119">
        <f>G145</f>
        <v>1270578.31</v>
      </c>
    </row>
    <row r="145" spans="1:7" ht="28.5" customHeight="1" x14ac:dyDescent="0.25">
      <c r="A145" s="15"/>
      <c r="B145" s="30" t="s">
        <v>78</v>
      </c>
      <c r="C145" s="12" t="s">
        <v>68</v>
      </c>
      <c r="D145" s="55">
        <v>120</v>
      </c>
      <c r="E145" s="49"/>
      <c r="F145" s="49"/>
      <c r="G145" s="119">
        <f>G146</f>
        <v>1270578.31</v>
      </c>
    </row>
    <row r="146" spans="1:7" ht="41.4" x14ac:dyDescent="0.25">
      <c r="A146" s="15"/>
      <c r="B146" s="24" t="s">
        <v>7</v>
      </c>
      <c r="C146" s="12" t="s">
        <v>68</v>
      </c>
      <c r="D146" s="55">
        <v>120</v>
      </c>
      <c r="E146" s="49" t="s">
        <v>142</v>
      </c>
      <c r="F146" s="49" t="s">
        <v>143</v>
      </c>
      <c r="G146" s="119">
        <v>1270578.31</v>
      </c>
    </row>
    <row r="147" spans="1:7" ht="43.2" x14ac:dyDescent="0.25">
      <c r="A147" s="15"/>
      <c r="B147" s="58" t="s">
        <v>83</v>
      </c>
      <c r="C147" s="14" t="s">
        <v>52</v>
      </c>
      <c r="D147" s="49"/>
      <c r="E147" s="49"/>
      <c r="F147" s="49"/>
      <c r="G147" s="118">
        <f>G148</f>
        <v>171455</v>
      </c>
    </row>
    <row r="148" spans="1:7" ht="18.75" customHeight="1" x14ac:dyDescent="0.25">
      <c r="A148" s="15"/>
      <c r="B148" s="25" t="s">
        <v>49</v>
      </c>
      <c r="C148" s="16" t="s">
        <v>53</v>
      </c>
      <c r="D148" s="49"/>
      <c r="E148" s="49"/>
      <c r="F148" s="49"/>
      <c r="G148" s="119">
        <f>G149</f>
        <v>171455</v>
      </c>
    </row>
    <row r="149" spans="1:7" ht="45" customHeight="1" x14ac:dyDescent="0.25">
      <c r="A149" s="15"/>
      <c r="B149" s="32" t="s">
        <v>118</v>
      </c>
      <c r="C149" s="16" t="s">
        <v>69</v>
      </c>
      <c r="D149" s="49"/>
      <c r="E149" s="49"/>
      <c r="F149" s="49"/>
      <c r="G149" s="119">
        <f>G150</f>
        <v>171455</v>
      </c>
    </row>
    <row r="150" spans="1:7" ht="21.75" customHeight="1" x14ac:dyDescent="0.25">
      <c r="A150" s="15"/>
      <c r="B150" s="24" t="s">
        <v>154</v>
      </c>
      <c r="C150" s="16" t="s">
        <v>69</v>
      </c>
      <c r="D150" s="49" t="s">
        <v>155</v>
      </c>
      <c r="E150" s="49"/>
      <c r="F150" s="49"/>
      <c r="G150" s="119">
        <f>G151</f>
        <v>171455</v>
      </c>
    </row>
    <row r="151" spans="1:7" ht="21.75" customHeight="1" x14ac:dyDescent="0.25">
      <c r="A151" s="15"/>
      <c r="B151" s="31" t="s">
        <v>99</v>
      </c>
      <c r="C151" s="16" t="s">
        <v>69</v>
      </c>
      <c r="D151" s="49" t="s">
        <v>8</v>
      </c>
      <c r="E151" s="49"/>
      <c r="F151" s="49"/>
      <c r="G151" s="119">
        <f>G152</f>
        <v>171455</v>
      </c>
    </row>
    <row r="152" spans="1:7" ht="35.25" customHeight="1" x14ac:dyDescent="0.25">
      <c r="A152" s="15"/>
      <c r="B152" s="31" t="s">
        <v>156</v>
      </c>
      <c r="C152" s="16" t="s">
        <v>69</v>
      </c>
      <c r="D152" s="49" t="s">
        <v>8</v>
      </c>
      <c r="E152" s="49" t="s">
        <v>142</v>
      </c>
      <c r="F152" s="49" t="s">
        <v>149</v>
      </c>
      <c r="G152" s="119">
        <v>171455</v>
      </c>
    </row>
    <row r="153" spans="1:7" ht="55.5" customHeight="1" x14ac:dyDescent="0.25">
      <c r="A153" s="15"/>
      <c r="B153" s="60" t="s">
        <v>119</v>
      </c>
      <c r="C153" s="14" t="s">
        <v>70</v>
      </c>
      <c r="D153" s="49"/>
      <c r="E153" s="49"/>
      <c r="F153" s="49"/>
      <c r="G153" s="118">
        <f>G154</f>
        <v>1000</v>
      </c>
    </row>
    <row r="154" spans="1:7" ht="27.6" x14ac:dyDescent="0.25">
      <c r="A154" s="15"/>
      <c r="B154" s="24" t="s">
        <v>131</v>
      </c>
      <c r="C154" s="16" t="s">
        <v>70</v>
      </c>
      <c r="D154" s="49" t="s">
        <v>136</v>
      </c>
      <c r="E154" s="49"/>
      <c r="F154" s="49"/>
      <c r="G154" s="119">
        <f>G155</f>
        <v>1000</v>
      </c>
    </row>
    <row r="155" spans="1:7" ht="27.6" x14ac:dyDescent="0.25">
      <c r="A155" s="15"/>
      <c r="B155" s="26" t="s">
        <v>79</v>
      </c>
      <c r="C155" s="16" t="s">
        <v>70</v>
      </c>
      <c r="D155" s="49" t="s">
        <v>81</v>
      </c>
      <c r="E155" s="49"/>
      <c r="F155" s="49"/>
      <c r="G155" s="119">
        <f>G156</f>
        <v>1000</v>
      </c>
    </row>
    <row r="156" spans="1:7" ht="27.6" x14ac:dyDescent="0.25">
      <c r="A156" s="15"/>
      <c r="B156" s="26" t="s">
        <v>129</v>
      </c>
      <c r="C156" s="16" t="s">
        <v>70</v>
      </c>
      <c r="D156" s="49" t="s">
        <v>81</v>
      </c>
      <c r="E156" s="49" t="s">
        <v>144</v>
      </c>
      <c r="F156" s="49" t="s">
        <v>157</v>
      </c>
      <c r="G156" s="119">
        <v>1000</v>
      </c>
    </row>
    <row r="157" spans="1:7" ht="27.6" x14ac:dyDescent="0.25">
      <c r="A157" s="15"/>
      <c r="B157" s="23" t="s">
        <v>10</v>
      </c>
      <c r="C157" s="14" t="s">
        <v>25</v>
      </c>
      <c r="D157" s="47"/>
      <c r="E157" s="49"/>
      <c r="F157" s="49"/>
      <c r="G157" s="118">
        <f>G158</f>
        <v>478912.76999999996</v>
      </c>
    </row>
    <row r="158" spans="1:7" ht="15.6" x14ac:dyDescent="0.25">
      <c r="A158" s="15"/>
      <c r="B158" s="25" t="s">
        <v>49</v>
      </c>
      <c r="C158" s="16" t="s">
        <v>71</v>
      </c>
      <c r="D158" s="49"/>
      <c r="E158" s="49"/>
      <c r="F158" s="49"/>
      <c r="G158" s="119">
        <f>G159</f>
        <v>478912.76999999996</v>
      </c>
    </row>
    <row r="159" spans="1:7" ht="15.6" x14ac:dyDescent="0.25">
      <c r="A159" s="15"/>
      <c r="B159" s="25" t="s">
        <v>49</v>
      </c>
      <c r="C159" s="16" t="s">
        <v>72</v>
      </c>
      <c r="D159" s="49"/>
      <c r="E159" s="49"/>
      <c r="F159" s="49"/>
      <c r="G159" s="119">
        <f>G163+G167+G170</f>
        <v>478912.76999999996</v>
      </c>
    </row>
    <row r="160" spans="1:7" ht="44.25" customHeight="1" x14ac:dyDescent="0.25">
      <c r="A160" s="15"/>
      <c r="B160" s="24" t="s">
        <v>120</v>
      </c>
      <c r="C160" s="16" t="s">
        <v>73</v>
      </c>
      <c r="D160" s="49"/>
      <c r="E160" s="61"/>
      <c r="F160" s="49"/>
      <c r="G160" s="119">
        <f>G161</f>
        <v>13476.98</v>
      </c>
    </row>
    <row r="161" spans="1:8" ht="33" customHeight="1" x14ac:dyDescent="0.25">
      <c r="A161" s="15"/>
      <c r="B161" s="24" t="s">
        <v>131</v>
      </c>
      <c r="C161" s="16" t="s">
        <v>73</v>
      </c>
      <c r="D161" s="49" t="s">
        <v>136</v>
      </c>
      <c r="E161" s="49"/>
      <c r="F161" s="49"/>
      <c r="G161" s="119">
        <f>G162</f>
        <v>13476.98</v>
      </c>
    </row>
    <row r="162" spans="1:8" ht="33" customHeight="1" x14ac:dyDescent="0.25">
      <c r="A162" s="15"/>
      <c r="B162" s="26" t="s">
        <v>79</v>
      </c>
      <c r="C162" s="16" t="s">
        <v>73</v>
      </c>
      <c r="D162" s="49" t="s">
        <v>81</v>
      </c>
      <c r="E162" s="49"/>
      <c r="F162" s="49"/>
      <c r="G162" s="119">
        <f>G163</f>
        <v>13476.98</v>
      </c>
    </row>
    <row r="163" spans="1:8" ht="15.6" x14ac:dyDescent="0.25">
      <c r="A163" s="15"/>
      <c r="B163" s="24" t="s">
        <v>9</v>
      </c>
      <c r="C163" s="16" t="s">
        <v>73</v>
      </c>
      <c r="D163" s="49" t="s">
        <v>81</v>
      </c>
      <c r="E163" s="49" t="s">
        <v>142</v>
      </c>
      <c r="F163" s="49" t="s">
        <v>158</v>
      </c>
      <c r="G163" s="119">
        <v>13476.98</v>
      </c>
    </row>
    <row r="164" spans="1:8" ht="34.5" customHeight="1" x14ac:dyDescent="0.25">
      <c r="A164" s="15"/>
      <c r="B164" s="24" t="s">
        <v>121</v>
      </c>
      <c r="C164" s="16" t="s">
        <v>74</v>
      </c>
      <c r="D164" s="49"/>
      <c r="E164" s="49"/>
      <c r="F164" s="49"/>
      <c r="G164" s="119">
        <f>G165</f>
        <v>454261.99</v>
      </c>
    </row>
    <row r="165" spans="1:8" ht="34.5" customHeight="1" x14ac:dyDescent="0.25">
      <c r="A165" s="15"/>
      <c r="B165" s="24" t="s">
        <v>131</v>
      </c>
      <c r="C165" s="16" t="s">
        <v>74</v>
      </c>
      <c r="D165" s="49" t="s">
        <v>136</v>
      </c>
      <c r="E165" s="49"/>
      <c r="F165" s="49"/>
      <c r="G165" s="119">
        <f>G166</f>
        <v>454261.99</v>
      </c>
    </row>
    <row r="166" spans="1:8" ht="34.5" customHeight="1" x14ac:dyDescent="0.25">
      <c r="A166" s="15"/>
      <c r="B166" s="26" t="s">
        <v>79</v>
      </c>
      <c r="C166" s="16" t="s">
        <v>74</v>
      </c>
      <c r="D166" s="49" t="s">
        <v>81</v>
      </c>
      <c r="E166" s="49"/>
      <c r="F166" s="49"/>
      <c r="G166" s="119">
        <f>G167</f>
        <v>454261.99</v>
      </c>
    </row>
    <row r="167" spans="1:8" ht="15.6" x14ac:dyDescent="0.25">
      <c r="A167" s="15"/>
      <c r="B167" s="24" t="s">
        <v>9</v>
      </c>
      <c r="C167" s="16" t="s">
        <v>74</v>
      </c>
      <c r="D167" s="49" t="s">
        <v>81</v>
      </c>
      <c r="E167" s="49" t="s">
        <v>142</v>
      </c>
      <c r="F167" s="49" t="s">
        <v>158</v>
      </c>
      <c r="G167" s="119">
        <v>454261.99</v>
      </c>
    </row>
    <row r="168" spans="1:8" ht="15.6" x14ac:dyDescent="0.25">
      <c r="A168" s="15"/>
      <c r="B168" s="44" t="s">
        <v>134</v>
      </c>
      <c r="C168" s="16" t="s">
        <v>74</v>
      </c>
      <c r="D168" s="49" t="s">
        <v>139</v>
      </c>
      <c r="E168" s="49"/>
      <c r="F168" s="49"/>
      <c r="G168" s="119">
        <f>G169</f>
        <v>11173.8</v>
      </c>
    </row>
    <row r="169" spans="1:8" ht="15.6" x14ac:dyDescent="0.25">
      <c r="A169" s="15"/>
      <c r="B169" s="26" t="s">
        <v>80</v>
      </c>
      <c r="C169" s="16" t="s">
        <v>74</v>
      </c>
      <c r="D169" s="49" t="s">
        <v>130</v>
      </c>
      <c r="E169" s="49"/>
      <c r="F169" s="49"/>
      <c r="G169" s="119">
        <f>G170</f>
        <v>11173.8</v>
      </c>
    </row>
    <row r="170" spans="1:8" ht="15.6" x14ac:dyDescent="0.25">
      <c r="A170" s="15"/>
      <c r="B170" s="24" t="s">
        <v>9</v>
      </c>
      <c r="C170" s="16" t="s">
        <v>74</v>
      </c>
      <c r="D170" s="49" t="s">
        <v>130</v>
      </c>
      <c r="E170" s="49" t="s">
        <v>142</v>
      </c>
      <c r="F170" s="49" t="s">
        <v>158</v>
      </c>
      <c r="G170" s="119">
        <v>11173.8</v>
      </c>
    </row>
    <row r="171" spans="1:8" s="2" customFormat="1" ht="44.25" customHeight="1" x14ac:dyDescent="0.25">
      <c r="A171" s="15"/>
      <c r="B171" s="23" t="s">
        <v>88</v>
      </c>
      <c r="C171" s="11" t="s">
        <v>24</v>
      </c>
      <c r="D171" s="46"/>
      <c r="E171" s="49"/>
      <c r="F171" s="49"/>
      <c r="G171" s="118">
        <f>G172</f>
        <v>3605426.69</v>
      </c>
    </row>
    <row r="172" spans="1:8" s="2" customFormat="1" ht="15.6" x14ac:dyDescent="0.25">
      <c r="A172" s="15"/>
      <c r="B172" s="25" t="s">
        <v>49</v>
      </c>
      <c r="C172" s="16" t="s">
        <v>39</v>
      </c>
      <c r="D172" s="49"/>
      <c r="E172" s="49"/>
      <c r="F172" s="49"/>
      <c r="G172" s="119">
        <f>G173</f>
        <v>3605426.69</v>
      </c>
    </row>
    <row r="173" spans="1:8" s="2" customFormat="1" ht="15.6" x14ac:dyDescent="0.25">
      <c r="A173" s="15"/>
      <c r="B173" s="25" t="s">
        <v>49</v>
      </c>
      <c r="C173" s="16" t="s">
        <v>55</v>
      </c>
      <c r="D173" s="49"/>
      <c r="E173" s="49"/>
      <c r="F173" s="49"/>
      <c r="G173" s="119">
        <f>G174+G181+G185+G189+G195+G199+G215+G219+G206</f>
        <v>3605426.69</v>
      </c>
      <c r="H173" s="68"/>
    </row>
    <row r="174" spans="1:8" ht="27.6" x14ac:dyDescent="0.25">
      <c r="A174" s="15"/>
      <c r="B174" s="72" t="s">
        <v>169</v>
      </c>
      <c r="C174" s="73" t="s">
        <v>170</v>
      </c>
      <c r="D174" s="47"/>
      <c r="E174" s="47"/>
      <c r="F174" s="47"/>
      <c r="G174" s="118">
        <f>G175</f>
        <v>254400</v>
      </c>
    </row>
    <row r="175" spans="1:8" ht="55.2" x14ac:dyDescent="0.25">
      <c r="A175" s="15"/>
      <c r="B175" s="26" t="s">
        <v>140</v>
      </c>
      <c r="C175" s="70" t="s">
        <v>170</v>
      </c>
      <c r="D175" s="49" t="s">
        <v>137</v>
      </c>
      <c r="E175" s="49"/>
      <c r="F175" s="49"/>
      <c r="G175" s="119">
        <f>G176+G180</f>
        <v>254400</v>
      </c>
    </row>
    <row r="176" spans="1:8" ht="27.6" x14ac:dyDescent="0.25">
      <c r="A176" s="15"/>
      <c r="B176" s="71" t="s">
        <v>78</v>
      </c>
      <c r="C176" s="70" t="s">
        <v>170</v>
      </c>
      <c r="D176" s="49" t="s">
        <v>171</v>
      </c>
      <c r="E176" s="49"/>
      <c r="F176" s="49"/>
      <c r="G176" s="119">
        <f>G177</f>
        <v>204400</v>
      </c>
    </row>
    <row r="177" spans="1:8" ht="15.6" x14ac:dyDescent="0.25">
      <c r="A177" s="15"/>
      <c r="B177" s="24" t="s">
        <v>172</v>
      </c>
      <c r="C177" s="70" t="s">
        <v>170</v>
      </c>
      <c r="D177" s="49" t="s">
        <v>171</v>
      </c>
      <c r="E177" s="49" t="s">
        <v>146</v>
      </c>
      <c r="F177" s="49" t="s">
        <v>144</v>
      </c>
      <c r="G177" s="119">
        <v>204400</v>
      </c>
    </row>
    <row r="178" spans="1:8" ht="27.6" x14ac:dyDescent="0.25">
      <c r="A178" s="15"/>
      <c r="B178" s="24" t="s">
        <v>131</v>
      </c>
      <c r="C178" s="70"/>
      <c r="D178" s="49" t="s">
        <v>136</v>
      </c>
      <c r="E178" s="49"/>
      <c r="F178" s="49"/>
      <c r="G178" s="119">
        <f>G179</f>
        <v>50000</v>
      </c>
    </row>
    <row r="179" spans="1:8" ht="24.75" customHeight="1" x14ac:dyDescent="0.25">
      <c r="A179" s="15"/>
      <c r="B179" s="26" t="s">
        <v>79</v>
      </c>
      <c r="C179" s="70"/>
      <c r="D179" s="49" t="s">
        <v>81</v>
      </c>
      <c r="E179" s="49"/>
      <c r="F179" s="49"/>
      <c r="G179" s="119">
        <f>G180</f>
        <v>50000</v>
      </c>
    </row>
    <row r="180" spans="1:8" ht="16.5" customHeight="1" x14ac:dyDescent="0.25">
      <c r="A180" s="15"/>
      <c r="B180" s="24" t="s">
        <v>172</v>
      </c>
      <c r="C180" s="70" t="s">
        <v>170</v>
      </c>
      <c r="D180" s="49" t="s">
        <v>81</v>
      </c>
      <c r="E180" s="49" t="s">
        <v>146</v>
      </c>
      <c r="F180" s="49" t="s">
        <v>144</v>
      </c>
      <c r="G180" s="119">
        <v>50000</v>
      </c>
    </row>
    <row r="181" spans="1:8" ht="15.6" x14ac:dyDescent="0.25">
      <c r="A181" s="15"/>
      <c r="B181" s="62" t="s">
        <v>159</v>
      </c>
      <c r="C181" s="14" t="s">
        <v>56</v>
      </c>
      <c r="D181" s="49"/>
      <c r="E181" s="49"/>
      <c r="F181" s="49"/>
      <c r="G181" s="118">
        <f>G182</f>
        <v>47000</v>
      </c>
    </row>
    <row r="182" spans="1:8" s="2" customFormat="1" ht="27.6" x14ac:dyDescent="0.25">
      <c r="A182" s="15"/>
      <c r="B182" s="24" t="s">
        <v>131</v>
      </c>
      <c r="C182" s="16" t="s">
        <v>56</v>
      </c>
      <c r="D182" s="49" t="s">
        <v>136</v>
      </c>
      <c r="E182" s="49"/>
      <c r="F182" s="49"/>
      <c r="G182" s="119">
        <f>G183</f>
        <v>47000</v>
      </c>
    </row>
    <row r="183" spans="1:8" s="2" customFormat="1" ht="27.6" x14ac:dyDescent="0.25">
      <c r="A183" s="15"/>
      <c r="B183" s="26" t="s">
        <v>79</v>
      </c>
      <c r="C183" s="16" t="s">
        <v>56</v>
      </c>
      <c r="D183" s="49" t="s">
        <v>81</v>
      </c>
      <c r="E183" s="49"/>
      <c r="F183" s="49"/>
      <c r="G183" s="119">
        <f>G184</f>
        <v>47000</v>
      </c>
    </row>
    <row r="184" spans="1:8" s="2" customFormat="1" ht="15.6" x14ac:dyDescent="0.25">
      <c r="A184" s="15"/>
      <c r="B184" s="24" t="s">
        <v>13</v>
      </c>
      <c r="C184" s="16" t="s">
        <v>56</v>
      </c>
      <c r="D184" s="49" t="s">
        <v>81</v>
      </c>
      <c r="E184" s="49" t="s">
        <v>143</v>
      </c>
      <c r="F184" s="49" t="s">
        <v>160</v>
      </c>
      <c r="G184" s="119">
        <v>47000</v>
      </c>
    </row>
    <row r="185" spans="1:8" s="2" customFormat="1" ht="15.6" x14ac:dyDescent="0.25">
      <c r="A185" s="15"/>
      <c r="B185" s="62" t="s">
        <v>122</v>
      </c>
      <c r="C185" s="14" t="s">
        <v>57</v>
      </c>
      <c r="D185" s="49"/>
      <c r="E185" s="49"/>
      <c r="F185" s="49"/>
      <c r="G185" s="118">
        <f>G186</f>
        <v>47645</v>
      </c>
    </row>
    <row r="186" spans="1:8" s="2" customFormat="1" ht="27.6" x14ac:dyDescent="0.25">
      <c r="A186" s="15"/>
      <c r="B186" s="24" t="s">
        <v>131</v>
      </c>
      <c r="C186" s="16" t="s">
        <v>57</v>
      </c>
      <c r="D186" s="49" t="s">
        <v>136</v>
      </c>
      <c r="E186" s="49"/>
      <c r="F186" s="49"/>
      <c r="G186" s="119">
        <f>G187</f>
        <v>47645</v>
      </c>
    </row>
    <row r="187" spans="1:8" s="2" customFormat="1" ht="27.6" x14ac:dyDescent="0.25">
      <c r="A187" s="15"/>
      <c r="B187" s="26" t="s">
        <v>79</v>
      </c>
      <c r="C187" s="16" t="s">
        <v>57</v>
      </c>
      <c r="D187" s="49" t="s">
        <v>81</v>
      </c>
      <c r="E187" s="49"/>
      <c r="F187" s="49"/>
      <c r="G187" s="119">
        <f>G188</f>
        <v>47645</v>
      </c>
    </row>
    <row r="188" spans="1:8" s="2" customFormat="1" ht="15.6" x14ac:dyDescent="0.25">
      <c r="A188" s="15"/>
      <c r="B188" s="24" t="s">
        <v>13</v>
      </c>
      <c r="C188" s="16" t="s">
        <v>57</v>
      </c>
      <c r="D188" s="49" t="s">
        <v>81</v>
      </c>
      <c r="E188" s="49" t="s">
        <v>143</v>
      </c>
      <c r="F188" s="49" t="s">
        <v>160</v>
      </c>
      <c r="G188" s="119">
        <v>47645</v>
      </c>
    </row>
    <row r="189" spans="1:8" ht="20.25" customHeight="1" x14ac:dyDescent="0.25">
      <c r="A189" s="15"/>
      <c r="B189" s="28" t="s">
        <v>161</v>
      </c>
      <c r="C189" s="14" t="s">
        <v>58</v>
      </c>
      <c r="D189" s="49"/>
      <c r="E189" s="49"/>
      <c r="F189" s="49"/>
      <c r="G189" s="118">
        <f>G190+G194</f>
        <v>438927.18</v>
      </c>
    </row>
    <row r="190" spans="1:8" ht="26.25" customHeight="1" x14ac:dyDescent="0.25">
      <c r="A190" s="15"/>
      <c r="B190" s="24" t="s">
        <v>131</v>
      </c>
      <c r="C190" s="16" t="s">
        <v>58</v>
      </c>
      <c r="D190" s="49" t="s">
        <v>136</v>
      </c>
      <c r="E190" s="49"/>
      <c r="F190" s="49"/>
      <c r="G190" s="119">
        <f>G191</f>
        <v>124163.88</v>
      </c>
    </row>
    <row r="191" spans="1:8" ht="27.6" x14ac:dyDescent="0.25">
      <c r="A191" s="15"/>
      <c r="B191" s="26" t="s">
        <v>79</v>
      </c>
      <c r="C191" s="16" t="s">
        <v>58</v>
      </c>
      <c r="D191" s="49" t="s">
        <v>81</v>
      </c>
      <c r="E191" s="49"/>
      <c r="F191" s="49"/>
      <c r="G191" s="119">
        <f>G192</f>
        <v>124163.88</v>
      </c>
    </row>
    <row r="192" spans="1:8" ht="18" customHeight="1" x14ac:dyDescent="0.25">
      <c r="A192" s="15"/>
      <c r="B192" s="24" t="s">
        <v>14</v>
      </c>
      <c r="C192" s="16" t="s">
        <v>58</v>
      </c>
      <c r="D192" s="49" t="s">
        <v>81</v>
      </c>
      <c r="E192" s="49" t="s">
        <v>135</v>
      </c>
      <c r="F192" s="49" t="s">
        <v>142</v>
      </c>
      <c r="G192" s="119">
        <v>124163.88</v>
      </c>
      <c r="H192" s="75"/>
    </row>
    <row r="193" spans="1:8" ht="18" customHeight="1" x14ac:dyDescent="0.25">
      <c r="A193" s="15"/>
      <c r="B193" s="24" t="s">
        <v>225</v>
      </c>
      <c r="C193" s="16" t="s">
        <v>58</v>
      </c>
      <c r="D193" s="49" t="s">
        <v>226</v>
      </c>
      <c r="E193" s="49"/>
      <c r="F193" s="49"/>
      <c r="G193" s="119">
        <f>G194</f>
        <v>314763.3</v>
      </c>
      <c r="H193" s="75"/>
    </row>
    <row r="194" spans="1:8" ht="18" customHeight="1" x14ac:dyDescent="0.25">
      <c r="A194" s="15"/>
      <c r="B194" s="24" t="s">
        <v>14</v>
      </c>
      <c r="C194" s="16" t="s">
        <v>58</v>
      </c>
      <c r="D194" s="49" t="s">
        <v>226</v>
      </c>
      <c r="E194" s="49" t="s">
        <v>135</v>
      </c>
      <c r="F194" s="49" t="s">
        <v>142</v>
      </c>
      <c r="G194" s="119">
        <v>314763.3</v>
      </c>
      <c r="H194" s="75"/>
    </row>
    <row r="195" spans="1:8" ht="28.5" customHeight="1" x14ac:dyDescent="0.25">
      <c r="A195" s="15"/>
      <c r="B195" s="23" t="s">
        <v>123</v>
      </c>
      <c r="C195" s="63" t="s">
        <v>59</v>
      </c>
      <c r="D195" s="57"/>
      <c r="E195" s="49"/>
      <c r="F195" s="56"/>
      <c r="G195" s="118">
        <f>G196</f>
        <v>577303.05000000005</v>
      </c>
    </row>
    <row r="196" spans="1:8" ht="28.5" customHeight="1" x14ac:dyDescent="0.25">
      <c r="A196" s="15"/>
      <c r="B196" s="24" t="s">
        <v>131</v>
      </c>
      <c r="C196" s="21" t="s">
        <v>59</v>
      </c>
      <c r="D196" s="57" t="s">
        <v>136</v>
      </c>
      <c r="E196" s="49"/>
      <c r="F196" s="56"/>
      <c r="G196" s="119">
        <f>G197</f>
        <v>577303.05000000005</v>
      </c>
    </row>
    <row r="197" spans="1:8" ht="31.5" customHeight="1" x14ac:dyDescent="0.25">
      <c r="A197" s="15"/>
      <c r="B197" s="26" t="s">
        <v>79</v>
      </c>
      <c r="C197" s="21" t="s">
        <v>59</v>
      </c>
      <c r="D197" s="57" t="s">
        <v>81</v>
      </c>
      <c r="E197" s="49"/>
      <c r="F197" s="56"/>
      <c r="G197" s="119">
        <f>G198</f>
        <v>577303.05000000005</v>
      </c>
    </row>
    <row r="198" spans="1:8" ht="16.5" customHeight="1" x14ac:dyDescent="0.25">
      <c r="A198" s="15"/>
      <c r="B198" s="24" t="s">
        <v>14</v>
      </c>
      <c r="C198" s="21" t="s">
        <v>59</v>
      </c>
      <c r="D198" s="57" t="s">
        <v>81</v>
      </c>
      <c r="E198" s="49" t="s">
        <v>135</v>
      </c>
      <c r="F198" s="49" t="s">
        <v>142</v>
      </c>
      <c r="G198" s="119">
        <v>577303.05000000005</v>
      </c>
    </row>
    <row r="199" spans="1:8" s="3" customFormat="1" ht="41.4" x14ac:dyDescent="0.25">
      <c r="A199" s="15"/>
      <c r="B199" s="23" t="s">
        <v>54</v>
      </c>
      <c r="C199" s="14" t="s">
        <v>60</v>
      </c>
      <c r="D199" s="49"/>
      <c r="E199" s="49"/>
      <c r="F199" s="56"/>
      <c r="G199" s="118">
        <f>G200+G205</f>
        <v>474969.38</v>
      </c>
    </row>
    <row r="200" spans="1:8" s="3" customFormat="1" ht="27.6" x14ac:dyDescent="0.25">
      <c r="A200" s="15"/>
      <c r="B200" s="24" t="s">
        <v>131</v>
      </c>
      <c r="C200" s="16" t="s">
        <v>60</v>
      </c>
      <c r="D200" s="49" t="s">
        <v>136</v>
      </c>
      <c r="E200" s="49"/>
      <c r="F200" s="56"/>
      <c r="G200" s="119">
        <f>G201</f>
        <v>424969.38</v>
      </c>
    </row>
    <row r="201" spans="1:8" s="3" customFormat="1" ht="27.6" x14ac:dyDescent="0.25">
      <c r="A201" s="15"/>
      <c r="B201" s="26" t="s">
        <v>79</v>
      </c>
      <c r="C201" s="16" t="s">
        <v>60</v>
      </c>
      <c r="D201" s="49" t="s">
        <v>81</v>
      </c>
      <c r="E201" s="49"/>
      <c r="F201" s="56"/>
      <c r="G201" s="119">
        <f>G202</f>
        <v>424969.38</v>
      </c>
    </row>
    <row r="202" spans="1:8" s="3" customFormat="1" ht="15.6" x14ac:dyDescent="0.25">
      <c r="A202" s="15"/>
      <c r="B202" s="24" t="s">
        <v>15</v>
      </c>
      <c r="C202" s="16" t="s">
        <v>60</v>
      </c>
      <c r="D202" s="49" t="s">
        <v>81</v>
      </c>
      <c r="E202" s="49" t="s">
        <v>135</v>
      </c>
      <c r="F202" s="49" t="s">
        <v>146</v>
      </c>
      <c r="G202" s="119">
        <v>424969.38</v>
      </c>
    </row>
    <row r="203" spans="1:8" s="3" customFormat="1" ht="15.6" x14ac:dyDescent="0.25">
      <c r="A203" s="15"/>
      <c r="B203" s="24" t="s">
        <v>202</v>
      </c>
      <c r="C203" s="16" t="s">
        <v>60</v>
      </c>
      <c r="D203" s="49" t="s">
        <v>139</v>
      </c>
      <c r="E203" s="49"/>
      <c r="F203" s="49"/>
      <c r="G203" s="119">
        <f>G205</f>
        <v>50000</v>
      </c>
    </row>
    <row r="204" spans="1:8" s="3" customFormat="1" ht="15.6" x14ac:dyDescent="0.25">
      <c r="A204" s="15"/>
      <c r="B204" s="95" t="s">
        <v>80</v>
      </c>
      <c r="C204" s="16" t="s">
        <v>60</v>
      </c>
      <c r="D204" s="49" t="s">
        <v>130</v>
      </c>
      <c r="E204" s="49"/>
      <c r="F204" s="49"/>
      <c r="G204" s="119">
        <f>G205</f>
        <v>50000</v>
      </c>
    </row>
    <row r="205" spans="1:8" s="3" customFormat="1" ht="15.6" x14ac:dyDescent="0.25">
      <c r="A205" s="15"/>
      <c r="B205" s="24" t="s">
        <v>15</v>
      </c>
      <c r="C205" s="16" t="s">
        <v>60</v>
      </c>
      <c r="D205" s="49" t="s">
        <v>130</v>
      </c>
      <c r="E205" s="49" t="s">
        <v>135</v>
      </c>
      <c r="F205" s="49" t="s">
        <v>146</v>
      </c>
      <c r="G205" s="119">
        <v>50000</v>
      </c>
    </row>
    <row r="206" spans="1:8" s="3" customFormat="1" ht="41.4" x14ac:dyDescent="0.25">
      <c r="A206" s="15"/>
      <c r="B206" s="23" t="s">
        <v>128</v>
      </c>
      <c r="C206" s="67" t="s">
        <v>215</v>
      </c>
      <c r="D206" s="49"/>
      <c r="E206" s="49"/>
      <c r="F206" s="49"/>
      <c r="G206" s="118">
        <f>G213+G212+G209</f>
        <v>334889.12</v>
      </c>
    </row>
    <row r="207" spans="1:8" s="3" customFormat="1" ht="27.6" x14ac:dyDescent="0.25">
      <c r="A207" s="15"/>
      <c r="B207" s="24" t="s">
        <v>131</v>
      </c>
      <c r="C207" s="65" t="s">
        <v>215</v>
      </c>
      <c r="D207" s="49" t="s">
        <v>136</v>
      </c>
      <c r="E207" s="49"/>
      <c r="F207" s="49"/>
      <c r="G207" s="118">
        <f>G208</f>
        <v>222786.77</v>
      </c>
    </row>
    <row r="208" spans="1:8" s="3" customFormat="1" ht="27.6" x14ac:dyDescent="0.25">
      <c r="A208" s="15"/>
      <c r="B208" s="26" t="s">
        <v>79</v>
      </c>
      <c r="C208" s="65" t="s">
        <v>215</v>
      </c>
      <c r="D208" s="49" t="s">
        <v>81</v>
      </c>
      <c r="E208" s="49"/>
      <c r="F208" s="49"/>
      <c r="G208" s="118">
        <f>G209</f>
        <v>222786.77</v>
      </c>
    </row>
    <row r="209" spans="1:7" s="3" customFormat="1" ht="15.6" x14ac:dyDescent="0.25">
      <c r="A209" s="15"/>
      <c r="B209" s="24" t="s">
        <v>16</v>
      </c>
      <c r="C209" s="65" t="s">
        <v>215</v>
      </c>
      <c r="D209" s="49" t="s">
        <v>81</v>
      </c>
      <c r="E209" s="49" t="s">
        <v>135</v>
      </c>
      <c r="F209" s="49" t="s">
        <v>144</v>
      </c>
      <c r="G209" s="119">
        <v>222786.77</v>
      </c>
    </row>
    <row r="210" spans="1:7" s="3" customFormat="1" ht="15.6" x14ac:dyDescent="0.25">
      <c r="A210" s="15"/>
      <c r="B210" s="44" t="s">
        <v>134</v>
      </c>
      <c r="C210" s="65" t="s">
        <v>215</v>
      </c>
      <c r="D210" s="49" t="s">
        <v>139</v>
      </c>
      <c r="E210" s="49"/>
      <c r="F210" s="49"/>
      <c r="G210" s="119">
        <f>G211+G213</f>
        <v>112102.35</v>
      </c>
    </row>
    <row r="211" spans="1:7" s="3" customFormat="1" ht="15.6" x14ac:dyDescent="0.25">
      <c r="A211" s="15"/>
      <c r="B211" s="24" t="s">
        <v>225</v>
      </c>
      <c r="C211" s="65" t="s">
        <v>215</v>
      </c>
      <c r="D211" s="49" t="s">
        <v>226</v>
      </c>
      <c r="E211" s="49"/>
      <c r="F211" s="49"/>
      <c r="G211" s="119">
        <f>G212</f>
        <v>7456</v>
      </c>
    </row>
    <row r="212" spans="1:7" s="3" customFormat="1" ht="15.6" x14ac:dyDescent="0.25">
      <c r="A212" s="15"/>
      <c r="B212" s="24" t="s">
        <v>16</v>
      </c>
      <c r="C212" s="65" t="s">
        <v>215</v>
      </c>
      <c r="D212" s="49" t="s">
        <v>226</v>
      </c>
      <c r="E212" s="49" t="s">
        <v>135</v>
      </c>
      <c r="F212" s="49" t="s">
        <v>144</v>
      </c>
      <c r="G212" s="119">
        <v>7456</v>
      </c>
    </row>
    <row r="213" spans="1:7" s="3" customFormat="1" ht="15.6" x14ac:dyDescent="0.25">
      <c r="A213" s="15"/>
      <c r="B213" s="24" t="s">
        <v>216</v>
      </c>
      <c r="C213" s="65" t="s">
        <v>215</v>
      </c>
      <c r="D213" s="49" t="s">
        <v>130</v>
      </c>
      <c r="E213" s="49"/>
      <c r="F213" s="49"/>
      <c r="G213" s="119">
        <f>G214</f>
        <v>104646.35</v>
      </c>
    </row>
    <row r="214" spans="1:7" s="3" customFormat="1" ht="15.6" x14ac:dyDescent="0.25">
      <c r="A214" s="15"/>
      <c r="B214" s="24" t="s">
        <v>16</v>
      </c>
      <c r="C214" s="65" t="s">
        <v>217</v>
      </c>
      <c r="D214" s="49" t="s">
        <v>130</v>
      </c>
      <c r="E214" s="49" t="s">
        <v>135</v>
      </c>
      <c r="F214" s="49" t="s">
        <v>144</v>
      </c>
      <c r="G214" s="119">
        <v>104646.35</v>
      </c>
    </row>
    <row r="215" spans="1:7" s="3" customFormat="1" ht="46.8" x14ac:dyDescent="0.25">
      <c r="A215" s="15"/>
      <c r="B215" s="64" t="s">
        <v>162</v>
      </c>
      <c r="C215" s="14" t="s">
        <v>218</v>
      </c>
      <c r="D215" s="49"/>
      <c r="E215" s="49"/>
      <c r="F215" s="49"/>
      <c r="G215" s="118">
        <f>G218</f>
        <v>1311300</v>
      </c>
    </row>
    <row r="216" spans="1:7" s="3" customFormat="1" ht="55.2" x14ac:dyDescent="0.25">
      <c r="A216" s="15"/>
      <c r="B216" s="24" t="s">
        <v>140</v>
      </c>
      <c r="C216" s="16" t="s">
        <v>218</v>
      </c>
      <c r="D216" s="49" t="s">
        <v>137</v>
      </c>
      <c r="E216" s="49"/>
      <c r="F216" s="49"/>
      <c r="G216" s="119">
        <f>G217</f>
        <v>1311300</v>
      </c>
    </row>
    <row r="217" spans="1:7" s="3" customFormat="1" ht="15.6" x14ac:dyDescent="0.25">
      <c r="A217" s="15"/>
      <c r="B217" s="27" t="s">
        <v>93</v>
      </c>
      <c r="C217" s="16" t="s">
        <v>218</v>
      </c>
      <c r="D217" s="49" t="s">
        <v>138</v>
      </c>
      <c r="E217" s="49"/>
      <c r="F217" s="49"/>
      <c r="G217" s="119">
        <f>G218</f>
        <v>1311300</v>
      </c>
    </row>
    <row r="218" spans="1:7" s="3" customFormat="1" ht="15.6" x14ac:dyDescent="0.25">
      <c r="A218" s="15"/>
      <c r="B218" s="24" t="s">
        <v>17</v>
      </c>
      <c r="C218" s="16" t="s">
        <v>218</v>
      </c>
      <c r="D218" s="49" t="s">
        <v>137</v>
      </c>
      <c r="E218" s="49" t="s">
        <v>141</v>
      </c>
      <c r="F218" s="49" t="s">
        <v>142</v>
      </c>
      <c r="G218" s="119">
        <v>1311300</v>
      </c>
    </row>
    <row r="219" spans="1:7" s="3" customFormat="1" ht="15.6" x14ac:dyDescent="0.25">
      <c r="A219" s="15"/>
      <c r="B219" s="23" t="s">
        <v>166</v>
      </c>
      <c r="C219" s="67" t="s">
        <v>61</v>
      </c>
      <c r="D219" s="49"/>
      <c r="E219" s="49"/>
      <c r="F219" s="49"/>
      <c r="G219" s="118">
        <f>G220</f>
        <v>118992.96000000001</v>
      </c>
    </row>
    <row r="220" spans="1:7" s="3" customFormat="1" ht="15.6" x14ac:dyDescent="0.25">
      <c r="A220" s="15"/>
      <c r="B220" s="24" t="s">
        <v>163</v>
      </c>
      <c r="C220" s="65" t="s">
        <v>61</v>
      </c>
      <c r="D220" s="49" t="s">
        <v>164</v>
      </c>
      <c r="E220" s="49"/>
      <c r="F220" s="49"/>
      <c r="G220" s="119">
        <f>G221</f>
        <v>118992.96000000001</v>
      </c>
    </row>
    <row r="221" spans="1:7" s="3" customFormat="1" ht="12" customHeight="1" x14ac:dyDescent="0.25">
      <c r="A221" s="15"/>
      <c r="B221" s="81" t="s">
        <v>167</v>
      </c>
      <c r="C221" s="65" t="s">
        <v>61</v>
      </c>
      <c r="D221" s="49" t="s">
        <v>82</v>
      </c>
      <c r="E221" s="49"/>
      <c r="F221" s="49"/>
      <c r="G221" s="119">
        <f>G222</f>
        <v>118992.96000000001</v>
      </c>
    </row>
    <row r="222" spans="1:7" ht="15" customHeight="1" x14ac:dyDescent="0.25">
      <c r="A222" s="15"/>
      <c r="B222" s="44" t="s">
        <v>19</v>
      </c>
      <c r="C222" s="65" t="s">
        <v>61</v>
      </c>
      <c r="D222" s="66">
        <v>320</v>
      </c>
      <c r="E222" s="49" t="s">
        <v>165</v>
      </c>
      <c r="F222" s="49" t="s">
        <v>142</v>
      </c>
      <c r="G222" s="119">
        <v>118992.96000000001</v>
      </c>
    </row>
    <row r="223" spans="1:7" ht="15.6" x14ac:dyDescent="0.25">
      <c r="A223" s="110"/>
      <c r="B223" s="111"/>
      <c r="C223" s="112"/>
      <c r="D223" s="113"/>
      <c r="E223" s="86"/>
      <c r="F223" s="113"/>
      <c r="G223" s="123"/>
    </row>
    <row r="224" spans="1:7" ht="15.6" x14ac:dyDescent="0.25">
      <c r="A224" s="84"/>
      <c r="B224" s="85"/>
      <c r="C224" s="87"/>
      <c r="D224" s="88"/>
      <c r="E224" s="88"/>
      <c r="F224" s="88"/>
      <c r="G224" s="124"/>
    </row>
    <row r="225" spans="1:7" ht="15.6" x14ac:dyDescent="0.25">
      <c r="A225" s="84"/>
      <c r="B225" s="89"/>
      <c r="C225" s="87"/>
      <c r="D225" s="88"/>
      <c r="E225" s="88"/>
      <c r="F225" s="88"/>
      <c r="G225" s="124"/>
    </row>
    <row r="226" spans="1:7" ht="15.6" x14ac:dyDescent="0.25">
      <c r="A226" s="84"/>
      <c r="B226" s="90"/>
      <c r="C226" s="87"/>
      <c r="D226" s="88"/>
      <c r="E226" s="88"/>
      <c r="F226" s="88"/>
      <c r="G226" s="124"/>
    </row>
    <row r="227" spans="1:7" ht="15.6" x14ac:dyDescent="0.25">
      <c r="A227" s="84"/>
      <c r="B227" s="85"/>
      <c r="C227" s="87"/>
      <c r="D227" s="91"/>
      <c r="E227" s="88"/>
      <c r="F227" s="88"/>
      <c r="G227" s="124"/>
    </row>
    <row r="228" spans="1:7" x14ac:dyDescent="0.25">
      <c r="G228" s="35"/>
    </row>
    <row r="229" spans="1:7" x14ac:dyDescent="0.25">
      <c r="G229" s="35"/>
    </row>
    <row r="230" spans="1:7" x14ac:dyDescent="0.25">
      <c r="G230" s="35"/>
    </row>
  </sheetData>
  <mergeCells count="7">
    <mergeCell ref="A7:G7"/>
    <mergeCell ref="B6:F6"/>
    <mergeCell ref="E1:G1"/>
    <mergeCell ref="E2:G2"/>
    <mergeCell ref="D3:G3"/>
    <mergeCell ref="D4:G4"/>
    <mergeCell ref="F5:G5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непрогр.2018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2018-11-26T09:23:36Z</cp:lastPrinted>
  <dcterms:created xsi:type="dcterms:W3CDTF">2013-10-22T09:40:36Z</dcterms:created>
  <dcterms:modified xsi:type="dcterms:W3CDTF">2019-06-06T12:15:07Z</dcterms:modified>
</cp:coreProperties>
</file>