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45" yWindow="2235" windowWidth="14940" windowHeight="6750"/>
  </bookViews>
  <sheets>
    <sheet name="Вед.структ 2017" sheetId="4" r:id="rId1"/>
  </sheets>
  <definedNames>
    <definedName name="_xlnm._FilterDatabase" localSheetId="0" hidden="1">'Вед.структ 2017'!$B$17:$I$211</definedName>
    <definedName name="_xlnm.Print_Area" localSheetId="0">'Вед.структ 2017'!$A$1:$J$211</definedName>
  </definedNames>
  <calcPr calcId="144525"/>
</workbook>
</file>

<file path=xl/calcChain.xml><?xml version="1.0" encoding="utf-8"?>
<calcChain xmlns="http://schemas.openxmlformats.org/spreadsheetml/2006/main">
  <c r="I176" i="4" l="1"/>
  <c r="I174" i="4" l="1"/>
  <c r="I173" i="4"/>
  <c r="I172" i="4"/>
  <c r="I171" i="4" s="1"/>
  <c r="I183" i="4" l="1"/>
  <c r="I129" i="4" l="1"/>
  <c r="I128" i="4" s="1"/>
  <c r="I154" i="4" l="1"/>
  <c r="I101" i="4" l="1"/>
  <c r="I100" i="4" s="1"/>
  <c r="I99" i="4" s="1"/>
  <c r="I147" i="4" l="1"/>
  <c r="I146" i="4" s="1"/>
  <c r="I145" i="4" s="1"/>
  <c r="I140" i="4"/>
  <c r="I151" i="4"/>
  <c r="I149" i="4" l="1"/>
  <c r="I150" i="4"/>
  <c r="I153" i="4"/>
  <c r="I86" i="4"/>
  <c r="I85" i="4" l="1"/>
  <c r="I202" i="4"/>
  <c r="I162" i="4"/>
  <c r="I135" i="4"/>
  <c r="I123" i="4"/>
  <c r="I117" i="4"/>
  <c r="I23" i="4"/>
  <c r="I22" i="4" s="1"/>
  <c r="I54" i="4" l="1"/>
  <c r="I127" i="4" l="1"/>
  <c r="I126" i="4" s="1"/>
  <c r="I134" i="4" l="1"/>
  <c r="I96" i="4" l="1"/>
  <c r="I95" i="4" s="1"/>
  <c r="I94" i="4" l="1"/>
  <c r="I124" i="4" l="1"/>
  <c r="I210" i="4" l="1"/>
  <c r="I209" i="4" s="1"/>
  <c r="I208" i="4" s="1"/>
  <c r="I207" i="4" s="1"/>
  <c r="I206" i="4" l="1"/>
  <c r="I205" i="4"/>
  <c r="I92" i="4" l="1"/>
  <c r="I91" i="4" s="1"/>
  <c r="I90" i="4" s="1"/>
  <c r="I62" i="4" l="1"/>
  <c r="I61" i="4" s="1"/>
  <c r="I60" i="4" s="1"/>
  <c r="I59" i="4" s="1"/>
  <c r="I58" i="4" s="1"/>
  <c r="I57" i="4" s="1"/>
  <c r="I88" i="4"/>
  <c r="I83" i="4" s="1"/>
  <c r="I161" i="4" l="1"/>
  <c r="I160" i="4" s="1"/>
  <c r="I159" i="4" s="1"/>
  <c r="I158" i="4" s="1"/>
  <c r="I157" i="4" s="1"/>
  <c r="I77" i="4" l="1"/>
  <c r="I76" i="4" s="1"/>
  <c r="I75" i="4" s="1"/>
  <c r="I74" i="4" s="1"/>
  <c r="I141" i="4" l="1"/>
  <c r="I189" i="4" l="1"/>
  <c r="I188" i="4" s="1"/>
  <c r="I187" i="4" s="1"/>
  <c r="I143" i="4" l="1"/>
  <c r="I201" i="4" l="1"/>
  <c r="I200" i="4" s="1"/>
  <c r="I199" i="4" s="1"/>
  <c r="I198" i="4" s="1"/>
  <c r="I197" i="4" s="1"/>
  <c r="I44" i="4" l="1"/>
  <c r="I27" i="4" l="1"/>
  <c r="I29" i="4"/>
  <c r="I169" i="4" l="1"/>
  <c r="I168" i="4" s="1"/>
  <c r="I167" i="4" s="1"/>
  <c r="I166" i="4" s="1"/>
  <c r="I165" i="4" s="1"/>
  <c r="I164" i="4" s="1"/>
  <c r="I69" i="4" l="1"/>
  <c r="I68" i="4" s="1"/>
  <c r="I72" i="4"/>
  <c r="I71" i="4" s="1"/>
  <c r="I106" i="4"/>
  <c r="I108" i="4"/>
  <c r="I110" i="4"/>
  <c r="I133" i="4"/>
  <c r="I132" i="4" s="1"/>
  <c r="I195" i="4"/>
  <c r="I194" i="4" s="1"/>
  <c r="I193" i="4" s="1"/>
  <c r="I192" i="4" s="1"/>
  <c r="I191" i="4" s="1"/>
  <c r="I182" i="4"/>
  <c r="I181" i="4" s="1"/>
  <c r="I180" i="4" s="1"/>
  <c r="I139" i="4"/>
  <c r="I138" i="4" s="1"/>
  <c r="I179" i="4" l="1"/>
  <c r="I178" i="4" s="1"/>
  <c r="I105" i="4"/>
  <c r="I104" i="4" s="1"/>
  <c r="I103" i="4" s="1"/>
  <c r="I98" i="4" s="1"/>
  <c r="I67" i="4"/>
  <c r="I66" i="4" s="1"/>
  <c r="I65" i="4" l="1"/>
  <c r="I64" i="4"/>
  <c r="I122" i="4"/>
  <c r="I121" i="4" s="1"/>
  <c r="I119" i="4"/>
  <c r="I84" i="4"/>
  <c r="I82" i="4" l="1"/>
  <c r="I116" i="4"/>
  <c r="I115" i="4" s="1"/>
  <c r="I114" i="4" s="1"/>
  <c r="I113" i="4" s="1"/>
  <c r="I50" i="4"/>
  <c r="I52" i="4"/>
  <c r="I43" i="4"/>
  <c r="I42" i="4" s="1"/>
  <c r="I41" i="4" s="1"/>
  <c r="I40" i="4" s="1"/>
  <c r="I38" i="4"/>
  <c r="I37" i="4" s="1"/>
  <c r="I36" i="4" s="1"/>
  <c r="I35" i="4" s="1"/>
  <c r="I33" i="4"/>
  <c r="I81" i="4" l="1"/>
  <c r="I80" i="4" s="1"/>
  <c r="I79" i="4" s="1"/>
  <c r="I49" i="4"/>
  <c r="I48" i="4" s="1"/>
  <c r="I32" i="4"/>
  <c r="I31" i="4" s="1"/>
  <c r="I112" i="4"/>
  <c r="I21" i="4"/>
  <c r="I20" i="4" s="1"/>
  <c r="I19" i="4" s="1"/>
  <c r="I47" i="4" l="1"/>
  <c r="I46" i="4" s="1"/>
  <c r="I18" i="4" s="1"/>
  <c r="I17" i="4" s="1"/>
  <c r="I16" i="4" s="1"/>
</calcChain>
</file>

<file path=xl/sharedStrings.xml><?xml version="1.0" encoding="utf-8"?>
<sst xmlns="http://schemas.openxmlformats.org/spreadsheetml/2006/main" count="815" uniqueCount="276">
  <si>
    <t>(тысяч рублей)</t>
  </si>
  <si>
    <t>№ п/п</t>
  </si>
  <si>
    <t>Наименование</t>
  </si>
  <si>
    <t>Г
код главного распорядителя</t>
  </si>
  <si>
    <t>Рз             раздел</t>
  </si>
  <si>
    <t>ПР подраздел</t>
  </si>
  <si>
    <t>ВР                 вид расхода</t>
  </si>
  <si>
    <t/>
  </si>
  <si>
    <t xml:space="preserve"> </t>
  </si>
  <si>
    <t>0100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</si>
  <si>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</si>
  <si>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</si>
  <si>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</si>
  <si>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</si>
  <si>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</si>
  <si>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</si>
  <si>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</si>
  <si>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</si>
  <si>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</si>
  <si>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Другие общегосударственные вопросы</t>
  </si>
  <si>
    <t>0113</t>
  </si>
  <si>
    <t>Реализация государственных функций, связанных с общегосударственным управлением</t>
  </si>
  <si>
    <t>Национальная безопасность и правоохранительная деятельность</t>
  </si>
  <si>
    <t>0300</t>
  </si>
  <si>
    <t>Защита населения и территории от  чрезвычайных ситуаций природного и техногенного характера, гражданская оборона</t>
  </si>
  <si>
    <t>0309</t>
  </si>
  <si>
    <t>Национальная экономика</t>
  </si>
  <si>
    <t>0400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</si>
  <si>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</si>
  <si>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</si>
  <si>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</si>
  <si>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</si>
  <si>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</si>
  <si>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</si>
  <si>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</si>
  <si>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</si>
  <si>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 хозяйство</t>
  </si>
  <si>
    <t>0502</t>
  </si>
  <si>
    <t>Благоустройство</t>
  </si>
  <si>
    <t>0503</t>
  </si>
  <si>
    <t>Образование</t>
  </si>
  <si>
    <t>0700</t>
  </si>
  <si>
    <t>Молодежная политика и оздоровление детей</t>
  </si>
  <si>
    <t>0707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</si>
  <si>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</si>
  <si>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</si>
  <si>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</si>
  <si>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</si>
  <si>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</si>
  <si>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</si>
  <si>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1000</t>
  </si>
  <si>
    <t>Пенсионное обеспечение</t>
  </si>
  <si>
    <t>1001</t>
  </si>
  <si>
    <t>Физическая культура и спорт</t>
  </si>
  <si>
    <t>1100</t>
  </si>
  <si>
    <t>Другие вопросы в области физической культуры и спорта</t>
  </si>
  <si>
    <t>1105</t>
  </si>
  <si>
    <t>99  0 00 00000</t>
  </si>
  <si>
    <t>08 0 00 00000</t>
  </si>
  <si>
    <t>08 1 00 00000</t>
  </si>
  <si>
    <t>91 0 00 00000</t>
  </si>
  <si>
    <t>99 0 00 00000</t>
  </si>
  <si>
    <t>92 0 00 00000</t>
  </si>
  <si>
    <t>10 0 00 00000</t>
  </si>
  <si>
    <t>10 1 00 00000</t>
  </si>
  <si>
    <t>11 0 00 00000</t>
  </si>
  <si>
    <t>12 0 00 00000</t>
  </si>
  <si>
    <t>07 0 00 00000</t>
  </si>
  <si>
    <t>07 1 00 00000</t>
  </si>
  <si>
    <t>07 2 00 00000</t>
  </si>
  <si>
    <t>07 3 00 00000</t>
  </si>
  <si>
    <t>04 0 00 00000</t>
  </si>
  <si>
    <t>04 3 00 00000</t>
  </si>
  <si>
    <t>12 0 01 13280</t>
  </si>
  <si>
    <t>12 0 01 00000</t>
  </si>
  <si>
    <t xml:space="preserve">0300 </t>
  </si>
  <si>
    <t xml:space="preserve">0309 </t>
  </si>
  <si>
    <t>08 1 01 00000</t>
  </si>
  <si>
    <t>08 1 01  11570</t>
  </si>
  <si>
    <t>99 9 00 00000</t>
  </si>
  <si>
    <t>07 3 01 00000</t>
  </si>
  <si>
    <t>07 1 01 00000</t>
  </si>
  <si>
    <t>07 2 01 00000</t>
  </si>
  <si>
    <t>07 2 01 00160</t>
  </si>
  <si>
    <t>07 1 01 12290</t>
  </si>
  <si>
    <t>07 3 01 11220</t>
  </si>
  <si>
    <t>08 1 02 00000</t>
  </si>
  <si>
    <t>08 1 02 11620</t>
  </si>
  <si>
    <t>Основное мероприятия "Мероприятия организационного характера"</t>
  </si>
  <si>
    <t>10 1 01 00000</t>
  </si>
  <si>
    <t>04 3 01 00000</t>
  </si>
  <si>
    <t xml:space="preserve">Непрограммные расходы </t>
  </si>
  <si>
    <t>Основное мероприятия "Обеспечение отдыха, оздоровления, занятости детей, подростков и молодежи"</t>
  </si>
  <si>
    <t>11 0 01 00000</t>
  </si>
  <si>
    <t>11 0 01 13200</t>
  </si>
  <si>
    <t>91 3 00 00000</t>
  </si>
  <si>
    <t>91 3 01 00000</t>
  </si>
  <si>
    <t xml:space="preserve">Мероприятия в сфере коммунального хозяйства, направленные  для обеспечения условий проживания населения, отвечающих стандартам качества </t>
  </si>
  <si>
    <t>99 9 01 00000</t>
  </si>
  <si>
    <t>99  9 01 10350</t>
  </si>
  <si>
    <t>99  9 01 10360</t>
  </si>
  <si>
    <t>99 9 01 13770</t>
  </si>
  <si>
    <t>99 9 01 96010</t>
  </si>
  <si>
    <t>99 9 01 10630</t>
  </si>
  <si>
    <t>99 9 01 03080</t>
  </si>
  <si>
    <t>04 3 01 13300</t>
  </si>
  <si>
    <t xml:space="preserve">Основное мероприятие "Организация и проведение официальных физкультурно-спортивных мероприятий  среди населения на территоррии поселения" </t>
  </si>
  <si>
    <t>91 3 01 00040</t>
  </si>
  <si>
    <t>91 3 01 60600</t>
  </si>
  <si>
    <t>91 8 00 00000</t>
  </si>
  <si>
    <t>91 8 01 00000</t>
  </si>
  <si>
    <t>91 8 01 00080</t>
  </si>
  <si>
    <t>91 3 01 60640</t>
  </si>
  <si>
    <t>99 9 01 10050</t>
  </si>
  <si>
    <t>91 3 01 71340</t>
  </si>
  <si>
    <t>92 9 00 00000</t>
  </si>
  <si>
    <t>92 9 01 00000</t>
  </si>
  <si>
    <t>92 9 01 00030</t>
  </si>
  <si>
    <t>92 9 01 10570</t>
  </si>
  <si>
    <t>92 9 01 10290</t>
  </si>
  <si>
    <t xml:space="preserve">Основное мероприятия "Обеспечения пожарной безопасности" </t>
  </si>
  <si>
    <t>99  9 01 10400</t>
  </si>
  <si>
    <t>Основное мероприятия "Организация газоснабжения"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</si>
  <si>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</si>
  <si>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</si>
  <si>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</si>
  <si>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</si>
  <si>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120</t>
  </si>
  <si>
    <t>240</t>
  </si>
  <si>
    <t>320</t>
  </si>
  <si>
    <t>850</t>
  </si>
  <si>
    <t>110</t>
  </si>
  <si>
    <t>Социальная политика</t>
  </si>
  <si>
    <t>Администрация Красноборского городского поселения Тосненского района Ленинградской области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</si>
  <si>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</si>
  <si>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</si>
  <si>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Муниципальная программа "Безопасность на территории Красноборского городского поселения Тосненского района Ленинградской области"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</si>
  <si>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</si>
  <si>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</si>
  <si>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Непрограммные расходы органов исполнительной власти Красноборского  городского  поселения Тосненского района Ленинградской области 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</si>
  <si>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</si>
  <si>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</si>
  <si>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Муниципальная программа "Газификация территории Красноборского городского  поселения Тосненского района Ленинградской области"</t>
  </si>
  <si>
    <t>Муниципальная программа "Благоустройство территории Красноборского городского  поселения Тосненского района Ленинградской области"</t>
  </si>
  <si>
    <t>Муниципальная программа "Развитие культуры Красноборскогогородского поселения Тосненского района Ленинградской области"</t>
  </si>
  <si>
    <t>Муниципальная программа "Развитие культуры Красноборского городского поселения Тосненского района Ленинградской области"</t>
  </si>
  <si>
    <t xml:space="preserve">Расходы на выплаты персоналу казенных учреждений </t>
  </si>
  <si>
    <t xml:space="preserve">Муниципальная программа "Развитие физической культуры и   спорта на территории Красноборского городского  поселения Тосненский район Ленинградской области" </t>
  </si>
  <si>
    <t>к решению совета депутатов</t>
  </si>
  <si>
    <t>Красноборского городского поселения</t>
  </si>
  <si>
    <t>Тосненского района Ленинградской области</t>
  </si>
  <si>
    <t>004</t>
  </si>
  <si>
    <t>Иные мебюджетные трансферты</t>
  </si>
  <si>
    <t>Резервные средства</t>
  </si>
  <si>
    <t xml:space="preserve">ЦСР                 целевая статья </t>
  </si>
  <si>
    <t xml:space="preserve">Обеспечение функций органов местного самоуправления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 </t>
  </si>
  <si>
    <t xml:space="preserve">Иные межбюджетные трансферты бюджету района из бюджетов поселений на осуществления отдельных полномочий по исполнению бюджета (местный бюджет) </t>
  </si>
  <si>
    <t xml:space="preserve">Иные межбюджетные трансферты бюджету района из бюджетов поселений на осуществления  полномочий по формированию архивных фондов (местный бюджет)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</si>
  <si>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</si>
  <si>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r>
  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</t>
    </r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</si>
  <si>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 </t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</si>
  <si>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</si>
  <si>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t xml:space="preserve">Выполнение других обязательств мунципальных образований 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</si>
  <si>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 </t>
  </si>
  <si>
    <t xml:space="preserve"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безопасности"  </t>
  </si>
  <si>
    <r>
      <t>Мероприятия по обеспечению предупреждения и ликвидации последствий черезвычайных ситуаций и стихийных бедствий</t>
    </r>
    <r>
      <rPr>
        <sz val="10"/>
        <color rgb="FFFF0000"/>
        <rFont val="Times New Roman"/>
        <family val="1"/>
        <charset val="204"/>
      </rPr>
      <t xml:space="preserve">  </t>
    </r>
  </si>
  <si>
    <r>
      <t xml:space="preserve">Мероприятия в области пожарной безопасности </t>
    </r>
    <r>
      <rPr>
        <sz val="10"/>
        <color rgb="FFFF0000"/>
        <rFont val="Times New Roman"/>
        <family val="1"/>
        <charset val="204"/>
      </rPr>
      <t xml:space="preserve"> </t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</si>
  <si>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</si>
  <si>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</si>
  <si>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>Мероприятия по капитальному ремонту и ремонт автомобильных дорог общего пользования местного значения</t>
  </si>
  <si>
    <t xml:space="preserve">Мероприятия в области национальной экономики </t>
  </si>
  <si>
    <t xml:space="preserve">Мероприятия в области строительства, архитектуры и градостроительства </t>
  </si>
  <si>
    <t>Обеспечение мероприятий по капитальному ремонту многоквартирных домов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</si>
  <si>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</si>
  <si>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 xml:space="preserve">Организация оздоровления, отдыха и занятости детей, подростков и молодежи </t>
  </si>
  <si>
    <t xml:space="preserve">Доплаты к пенсиям муниципальных служащих </t>
  </si>
  <si>
    <t xml:space="preserve">Подпрограмма "Молодежь Красноборского городского поселения Тосненского района Ленинградской области" </t>
  </si>
  <si>
    <t xml:space="preserve">Подпрограмма "Развитие физической культуры и массового спорта в Красноборском городском поселении Тосненского района Ленинградской области" </t>
  </si>
  <si>
    <t xml:space="preserve">Мероприятия по организации и проведение физкультурных спортивно-массовых  мероприятий 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</si>
  <si>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</si>
  <si>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Основное мероприятия "Развитие культуры на территории поселения"</t>
  </si>
  <si>
    <t>Расходы на обеспечение деятельности муниципальных казенных учреждений</t>
  </si>
  <si>
    <t xml:space="preserve">Организация и проведение мероприятий в сфере культуры </t>
  </si>
  <si>
    <t xml:space="preserve">Мероприятия по содержанию объектов имущества муниципальной казны и приватизации муниципального имущества </t>
  </si>
  <si>
    <t>Мероприятия в области жилищного хозяйства</t>
  </si>
  <si>
    <r>
      <t>Мероприятия по содержанию автомобильных дорог</t>
    </r>
    <r>
      <rPr>
        <sz val="10"/>
        <color rgb="FFFF0000"/>
        <rFont val="Times New Roman"/>
        <family val="1"/>
        <charset val="204"/>
      </rPr>
      <t xml:space="preserve"> </t>
    </r>
  </si>
  <si>
    <t>Подпрограмма «Обеспечение условий реализации программы "Развитие культуры Красноборского городского поселения Тосненского района Ленинградской области"</t>
  </si>
  <si>
    <t xml:space="preserve">Обеспечение функций органов местного самоуправления </t>
  </si>
  <si>
    <t>15 0 00 00000</t>
  </si>
  <si>
    <t>Основное мероприятие "Поддержка  проектов местных инциатив граждан"</t>
  </si>
  <si>
    <t>15 0 01 00000</t>
  </si>
  <si>
    <t>Иные закупки товаров, работ и услуг для государственных (муниципальных) нужд</t>
  </si>
  <si>
    <t>12 0 01 00170</t>
  </si>
  <si>
    <t xml:space="preserve"> Совет депутатов Красноборского городского поселения Тосненского района Ленинградской области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</si>
  <si>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</si>
  <si>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610</t>
  </si>
  <si>
    <t>99 9 01 70360</t>
  </si>
  <si>
    <t>91 3 01 60650</t>
  </si>
  <si>
    <t xml:space="preserve">Субсидии бюджетным учреждениям </t>
  </si>
  <si>
    <t>410</t>
  </si>
  <si>
    <t>Другие вопросы в оьласти национальной безопасности и правоохранительной деятельности</t>
  </si>
  <si>
    <t>0314</t>
  </si>
  <si>
    <t>041</t>
  </si>
  <si>
    <t>Всего расходы:</t>
  </si>
  <si>
    <t>ОБЩЕГОСУДАРСТВЕННЫЕ ВОПРОСЫ</t>
  </si>
  <si>
    <t xml:space="preserve">Мероприятия по капитальному ремонту и ремонт автомобильных дорог общего пользования местного значения (областной бюджет) </t>
  </si>
  <si>
    <t>10 1 01 70140</t>
  </si>
  <si>
    <t>Национальная безопасность</t>
  </si>
  <si>
    <t>0200</t>
  </si>
  <si>
    <t>Мобилизационная  и вневосковая подготовка</t>
  </si>
  <si>
    <t>0203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</si>
  <si>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</si>
  <si>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</si>
  <si>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>15 0 01 S4390</t>
  </si>
  <si>
    <t>10 1 01 S0140</t>
  </si>
  <si>
    <t xml:space="preserve">Подпрограмма "Обеспечение условий для организации дорожного движения на территории"  </t>
  </si>
  <si>
    <t>10 2 00 00000</t>
  </si>
  <si>
    <t>10 2 01 00000</t>
  </si>
  <si>
    <t xml:space="preserve">Организация и проведение мероприятий, направленных на повышение безопасности дорожного движения  </t>
  </si>
  <si>
    <t>10 2 01 13530</t>
  </si>
  <si>
    <t>Основные мероприятия "Мероприятия по оптимизации мер профилактики правонарушений"</t>
  </si>
  <si>
    <t>Мероприятия по обслуживанию объектов газификации в рамках расходов на реализацию муниципальной программы  "Газификация территории Красноборского городского  поселения Тосненского района Ленинградской области"</t>
  </si>
  <si>
    <t>Основное мероприятия "Развитие и поддержка инженерных коммуникаций"</t>
  </si>
  <si>
    <t>Мероприятия по строительству и реконструкции объектов водоснабжения, водоотведения и очистки сточных вод</t>
  </si>
  <si>
    <t>Подпрогамма "Обеспечение устойчивого функционирования и развития ситем водоснабжения, водоотведения и теплоснабжения на территории Красноборского городского  поселения Тосненского района Ленинградской области"</t>
  </si>
  <si>
    <t>Муниципальная программа "Водоснабжение и водоотведение на территории Красноборского городского  поселения Тосненского района Ленинградской области"</t>
  </si>
  <si>
    <t>Бюджетные инвестиции в объекты капитального строительства объектов водоснабжения и волдоотведения (в том числе проектно-изыскательские работы) собственности муниципальных образований в рамках муниципальной программы "Волдоснабжение и водоотведение на  территории Красноборского городского поселения Тосненского района Ленинградской области"</t>
  </si>
  <si>
    <t>13 0 00 00000</t>
  </si>
  <si>
    <t>13 001 00000</t>
  </si>
  <si>
    <t xml:space="preserve">                          Ведомственная структура расходов бюджета Красноборского городского поселения Тосненского района Ленинградской области на 2018 год
</t>
  </si>
  <si>
    <t xml:space="preserve"> 2018 год, сумма</t>
  </si>
  <si>
    <t>36,6</t>
  </si>
  <si>
    <t>270,9</t>
  </si>
  <si>
    <t>171,455</t>
  </si>
  <si>
    <t>15 0 01 S0880</t>
  </si>
  <si>
    <t>Мероприятия по развитию на части территории Красноборского городского поселения Тосненского района Ленинградской области иных форм местного самоуправления</t>
  </si>
  <si>
    <t xml:space="preserve">Предоставление социальных выплат 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</si>
  <si>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 на 2018-2022 годы"</t>
  </si>
  <si>
    <t>27 0 01 00000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</si>
  <si>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на 2018-2020 годы"</t>
  </si>
  <si>
    <t>25 0 01 00000</t>
  </si>
  <si>
    <t>Мероприятия по борьбе с борщевиком Сосновского</t>
  </si>
  <si>
    <t>25 0 01 S4310</t>
  </si>
  <si>
    <t>06 1 01 00000</t>
  </si>
  <si>
    <t>Обеспечение мероприятий по формированию комфортной городской среды Красноборского городского поселения Тосненского района Ленинградской области</t>
  </si>
  <si>
    <t>27 0 01 L5550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</si>
  <si>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</si>
  <si>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</si>
  <si>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cубсидии некоммерческим организациям (за исключением
государственных (муниципальных) учреждений)</t>
  </si>
  <si>
    <t>05 0 00 00000</t>
  </si>
  <si>
    <t>05 0 01 00000</t>
  </si>
  <si>
    <t>05 0 01 06390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</si>
  <si>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области"</t>
  </si>
  <si>
    <t>Основное мероприятие "Реализация мероприятий по борьбе с борщевиком Сосновского""</t>
  </si>
  <si>
    <t>25 0 00 00000</t>
  </si>
  <si>
    <t>Мероприятия по формированию комфортной городской среды Красноборского городского поселения Тосненского района Ленинградской области</t>
  </si>
  <si>
    <t>27 0 00 00000</t>
  </si>
  <si>
    <t>Приложение 7</t>
  </si>
  <si>
    <t xml:space="preserve">Муниципальная программа "Обеспечение качественным жильем граждан на территории Красноборского городского поселения Тосненского района Ленинградской области"
</t>
  </si>
  <si>
    <t>06 0 00 00000</t>
  </si>
  <si>
    <t>Муниципальная программа "Развитие части территории Красноборского городского поселения Тосненского района Ленинградской области"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</si>
  <si>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</si>
  <si>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от  27.12.2017г.       №135</t>
  </si>
  <si>
    <t>Приложение 3</t>
  </si>
  <si>
    <t>13 001 70250</t>
  </si>
  <si>
    <t>13 001 S0250</t>
  </si>
  <si>
    <t>06 1 01 S0740</t>
  </si>
  <si>
    <t>06 1 01 70740</t>
  </si>
  <si>
    <t>06 1 0170740</t>
  </si>
  <si>
    <t>Социальное обеспечение населения</t>
  </si>
  <si>
    <t>1003</t>
  </si>
  <si>
    <t>Социальные выплаты гражданам, кроме публичных нормативных социальных выплат</t>
  </si>
  <si>
    <t>Поддержка граждан, нуждающихся в улучшении жилищных условий, путем предоставления социальных выплат и компенсаций расходов, связанных с уплатой процентов по ипотечным жилищным кредитам (областной бюджет)</t>
  </si>
  <si>
    <t>от   30.03.2018г.       №146</t>
  </si>
  <si>
    <t>Мероприятия  по предоставлению социальных выплат молодым гражданам и молодым семьям, в том числе многодетным семьям, нуждающимся в улучшении жилищных условий, и компенсации расходов, связанных с уплатой процентов по ипотечным жилищным кредитам</t>
  </si>
  <si>
    <t>Основное мероприятие "Поддержка  проектов местных инициатив граждан"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</si>
</sst>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164" formatCode="0.000"/>
    <numFmt numFmtId="165" formatCode="#,##0.000_ ;\-#,##0.000\ "/>
    <numFmt numFmtId="166" formatCode="#,##0.000"/>
  </numFmts>
  <fonts count="29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i/>
      <sz val="11"/>
      <name val="Times New Roman"/>
      <family val="1"/>
      <charset val="204"/>
    </font>
    <font>
      <i/>
      <sz val="8"/>
      <name val="Arial"/>
      <family val="2"/>
      <charset val="204"/>
    </font>
    <font>
      <b/>
      <i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4" fontId="19" fillId="0" borderId="0" applyFont="0" applyFill="0" applyBorder="0" applyAlignment="0" applyProtection="0"/>
    <xf numFmtId="0" fontId="4" fillId="0" borderId="0"/>
  </cellStyleXfs>
  <cellXfs count="146">
    <xf numFmtId="0" fontId="0" fillId="0" borderId="0" xfId="0"/>
    <xf numFmtId="0" fontId="4" fillId="0" borderId="0" xfId="1" applyFont="1"/>
    <xf numFmtId="0" fontId="6" fillId="0" borderId="0" xfId="1" applyFont="1"/>
    <xf numFmtId="0" fontId="4" fillId="2" borderId="0" xfId="1" applyFont="1" applyFill="1"/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left" vertical="center" wrapText="1"/>
    </xf>
    <xf numFmtId="0" fontId="2" fillId="2" borderId="0" xfId="1" applyFont="1" applyFill="1"/>
    <xf numFmtId="0" fontId="4" fillId="3" borderId="0" xfId="1" applyFont="1" applyFill="1" applyAlignment="1">
      <alignment horizontal="center" vertical="center"/>
    </xf>
    <xf numFmtId="0" fontId="4" fillId="3" borderId="0" xfId="1" applyFont="1" applyFill="1" applyAlignment="1">
      <alignment horizontal="left" vertical="center"/>
    </xf>
    <xf numFmtId="0" fontId="4" fillId="3" borderId="0" xfId="1" applyFont="1" applyFill="1" applyAlignment="1">
      <alignment horizontal="center"/>
    </xf>
    <xf numFmtId="49" fontId="2" fillId="2" borderId="3" xfId="0" applyNumberFormat="1" applyFont="1" applyFill="1" applyBorder="1" applyAlignment="1" applyProtection="1">
      <alignment horizontal="left" vertical="center" wrapText="1"/>
    </xf>
    <xf numFmtId="0" fontId="5" fillId="2" borderId="1" xfId="1" applyFont="1" applyFill="1" applyBorder="1" applyAlignment="1">
      <alignment horizontal="left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left" vertical="center" wrapText="1"/>
    </xf>
    <xf numFmtId="0" fontId="10" fillId="2" borderId="0" xfId="0" applyFont="1" applyFill="1" applyAlignment="1">
      <alignment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 applyProtection="1">
      <alignment horizontal="left" vertical="center" wrapText="1"/>
    </xf>
    <xf numFmtId="0" fontId="5" fillId="2" borderId="1" xfId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wrapText="1"/>
    </xf>
    <xf numFmtId="49" fontId="5" fillId="2" borderId="6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vertical="top" wrapText="1"/>
    </xf>
    <xf numFmtId="49" fontId="2" fillId="2" borderId="1" xfId="1" applyNumberFormat="1" applyFont="1" applyFill="1" applyBorder="1" applyAlignment="1">
      <alignment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vertical="center" wrapText="1"/>
    </xf>
    <xf numFmtId="0" fontId="5" fillId="2" borderId="3" xfId="1" applyFont="1" applyFill="1" applyBorder="1" applyAlignment="1">
      <alignment vertical="top" wrapText="1"/>
    </xf>
    <xf numFmtId="0" fontId="4" fillId="2" borderId="0" xfId="1" applyFont="1" applyFill="1" applyAlignment="1">
      <alignment horizontal="center" vertical="center"/>
    </xf>
    <xf numFmtId="49" fontId="9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49" fontId="13" fillId="2" borderId="1" xfId="1" applyNumberFormat="1" applyFont="1" applyFill="1" applyBorder="1" applyAlignment="1">
      <alignment horizontal="center" vertical="center" wrapText="1"/>
    </xf>
    <xf numFmtId="49" fontId="14" fillId="2" borderId="1" xfId="1" applyNumberFormat="1" applyFont="1" applyFill="1" applyBorder="1" applyAlignment="1">
      <alignment horizontal="center" vertical="center" wrapText="1"/>
    </xf>
    <xf numFmtId="0" fontId="6" fillId="2" borderId="0" xfId="1" applyFont="1" applyFill="1"/>
    <xf numFmtId="0" fontId="4" fillId="2" borderId="8" xfId="1" applyFont="1" applyFill="1" applyBorder="1"/>
    <xf numFmtId="0" fontId="5" fillId="4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left" vertical="center" wrapText="1"/>
    </xf>
    <xf numFmtId="49" fontId="5" fillId="0" borderId="6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12" fillId="2" borderId="1" xfId="1" applyNumberFormat="1" applyFont="1" applyFill="1" applyBorder="1" applyAlignment="1">
      <alignment horizontal="center" vertical="center" wrapText="1"/>
    </xf>
    <xf numFmtId="164" fontId="16" fillId="2" borderId="1" xfId="1" applyNumberFormat="1" applyFont="1" applyFill="1" applyBorder="1" applyAlignment="1">
      <alignment horizontal="center" vertical="center" wrapText="1"/>
    </xf>
    <xf numFmtId="49" fontId="16" fillId="2" borderId="1" xfId="1" applyNumberFormat="1" applyFont="1" applyFill="1" applyBorder="1" applyAlignment="1">
      <alignment horizontal="center" vertical="center" wrapText="1"/>
    </xf>
    <xf numFmtId="49" fontId="12" fillId="2" borderId="1" xfId="1" applyNumberFormat="1" applyFont="1" applyFill="1" applyBorder="1" applyAlignment="1">
      <alignment horizontal="center" vertical="center" wrapText="1"/>
    </xf>
    <xf numFmtId="49" fontId="12" fillId="2" borderId="1" xfId="1" applyNumberFormat="1" applyFont="1" applyFill="1" applyBorder="1" applyAlignment="1">
      <alignment horizontal="center" vertical="center"/>
    </xf>
    <xf numFmtId="164" fontId="12" fillId="2" borderId="3" xfId="1" applyNumberFormat="1" applyFont="1" applyFill="1" applyBorder="1" applyAlignment="1">
      <alignment horizontal="center" vertical="center" wrapText="1"/>
    </xf>
    <xf numFmtId="164" fontId="6" fillId="0" borderId="0" xfId="1" applyNumberFormat="1" applyFont="1"/>
    <xf numFmtId="0" fontId="5" fillId="4" borderId="2" xfId="1" applyFont="1" applyFill="1" applyBorder="1"/>
    <xf numFmtId="0" fontId="15" fillId="5" borderId="7" xfId="0" applyFont="1" applyFill="1" applyBorder="1" applyAlignment="1">
      <alignment horizontal="left" vertical="top" wrapText="1"/>
    </xf>
    <xf numFmtId="164" fontId="12" fillId="4" borderId="1" xfId="1" applyNumberFormat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/>
    </xf>
    <xf numFmtId="49" fontId="5" fillId="4" borderId="1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49" fontId="2" fillId="4" borderId="1" xfId="1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49" fontId="13" fillId="4" borderId="1" xfId="1" applyNumberFormat="1" applyFont="1" applyFill="1" applyBorder="1" applyAlignment="1">
      <alignment horizontal="center" vertical="center" wrapText="1"/>
    </xf>
    <xf numFmtId="49" fontId="12" fillId="4" borderId="1" xfId="1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164" fontId="14" fillId="2" borderId="1" xfId="1" applyNumberFormat="1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left" vertical="top" wrapText="1"/>
    </xf>
    <xf numFmtId="49" fontId="18" fillId="0" borderId="10" xfId="0" applyNumberFormat="1" applyFont="1" applyBorder="1" applyAlignment="1">
      <alignment horizontal="left" wrapText="1"/>
    </xf>
    <xf numFmtId="164" fontId="12" fillId="0" borderId="1" xfId="1" applyNumberFormat="1" applyFont="1" applyFill="1" applyBorder="1" applyAlignment="1">
      <alignment horizontal="center"/>
    </xf>
    <xf numFmtId="164" fontId="16" fillId="2" borderId="1" xfId="1" applyNumberFormat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1" xfId="1" applyNumberFormat="1" applyFont="1" applyFill="1" applyBorder="1" applyAlignment="1" applyProtection="1">
      <alignment horizontal="left" vertical="center" wrapText="1"/>
    </xf>
    <xf numFmtId="49" fontId="2" fillId="2" borderId="11" xfId="1" applyNumberFormat="1" applyFont="1" applyFill="1" applyBorder="1" applyAlignment="1">
      <alignment horizontal="center" vertical="center" wrapText="1"/>
    </xf>
    <xf numFmtId="49" fontId="2" fillId="2" borderId="11" xfId="1" applyNumberFormat="1" applyFont="1" applyFill="1" applyBorder="1" applyAlignment="1" applyProtection="1">
      <alignment horizontal="center" vertical="center" wrapText="1"/>
    </xf>
    <xf numFmtId="164" fontId="13" fillId="2" borderId="1" xfId="1" applyNumberFormat="1" applyFont="1" applyFill="1" applyBorder="1" applyAlignment="1">
      <alignment horizontal="center" vertical="center" wrapText="1"/>
    </xf>
    <xf numFmtId="164" fontId="14" fillId="2" borderId="11" xfId="1" applyNumberFormat="1" applyFont="1" applyFill="1" applyBorder="1" applyAlignment="1">
      <alignment horizontal="center" vertical="center" wrapText="1"/>
    </xf>
    <xf numFmtId="164" fontId="16" fillId="0" borderId="1" xfId="1" applyNumberFormat="1" applyFont="1" applyFill="1" applyBorder="1" applyAlignment="1">
      <alignment horizontal="center"/>
    </xf>
    <xf numFmtId="44" fontId="4" fillId="2" borderId="0" xfId="3" applyFont="1" applyFill="1"/>
    <xf numFmtId="44" fontId="5" fillId="2" borderId="4" xfId="3" applyFont="1" applyFill="1" applyBorder="1" applyAlignment="1">
      <alignment horizontal="center"/>
    </xf>
    <xf numFmtId="44" fontId="2" fillId="2" borderId="3" xfId="3" applyFont="1" applyFill="1" applyBorder="1" applyAlignment="1">
      <alignment horizontal="left" vertical="center" wrapText="1"/>
    </xf>
    <xf numFmtId="44" fontId="2" fillId="2" borderId="1" xfId="3" applyFont="1" applyFill="1" applyBorder="1" applyAlignment="1">
      <alignment horizontal="center" vertical="center" wrapText="1"/>
    </xf>
    <xf numFmtId="44" fontId="4" fillId="0" borderId="0" xfId="3" applyFont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4" borderId="12" xfId="1" applyFont="1" applyFill="1" applyBorder="1" applyAlignment="1">
      <alignment horizontal="center" vertical="center"/>
    </xf>
    <xf numFmtId="0" fontId="4" fillId="2" borderId="0" xfId="1" applyFont="1" applyFill="1" applyBorder="1"/>
    <xf numFmtId="0" fontId="21" fillId="2" borderId="3" xfId="0" applyFont="1" applyFill="1" applyBorder="1" applyAlignment="1">
      <alignment vertical="top" wrapText="1"/>
    </xf>
    <xf numFmtId="0" fontId="14" fillId="2" borderId="3" xfId="1" applyFont="1" applyFill="1" applyBorder="1" applyAlignment="1">
      <alignment vertical="top" wrapText="1"/>
    </xf>
    <xf numFmtId="0" fontId="8" fillId="2" borderId="2" xfId="1" applyFont="1" applyFill="1" applyBorder="1" applyAlignment="1">
      <alignment horizontal="left" vertical="center" wrapText="1"/>
    </xf>
    <xf numFmtId="0" fontId="8" fillId="2" borderId="4" xfId="1" applyFont="1" applyFill="1" applyBorder="1" applyAlignment="1">
      <alignment horizontal="left" vertical="center" wrapText="1"/>
    </xf>
    <xf numFmtId="164" fontId="20" fillId="2" borderId="1" xfId="1" applyNumberFormat="1" applyFont="1" applyFill="1" applyBorder="1" applyAlignment="1">
      <alignment horizontal="center"/>
    </xf>
    <xf numFmtId="0" fontId="22" fillId="0" borderId="0" xfId="1" applyFont="1"/>
    <xf numFmtId="164" fontId="16" fillId="0" borderId="1" xfId="1" applyNumberFormat="1" applyFont="1" applyFill="1" applyBorder="1" applyAlignment="1">
      <alignment horizontal="center" vertical="center" wrapText="1"/>
    </xf>
    <xf numFmtId="165" fontId="16" fillId="2" borderId="1" xfId="3" applyNumberFormat="1" applyFont="1" applyFill="1" applyBorder="1" applyAlignment="1">
      <alignment horizontal="center" vertical="center" wrapText="1"/>
    </xf>
    <xf numFmtId="166" fontId="5" fillId="2" borderId="6" xfId="1" applyNumberFormat="1" applyFont="1" applyFill="1" applyBorder="1" applyAlignment="1">
      <alignment horizontal="right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49" fontId="2" fillId="2" borderId="1" xfId="3" applyNumberFormat="1" applyFont="1" applyFill="1" applyBorder="1" applyAlignment="1">
      <alignment horizontal="center" vertical="center" wrapText="1"/>
    </xf>
    <xf numFmtId="44" fontId="5" fillId="2" borderId="3" xfId="3" applyFont="1" applyFill="1" applyBorder="1" applyAlignment="1">
      <alignment horizontal="left" vertical="center" wrapText="1"/>
    </xf>
    <xf numFmtId="44" fontId="5" fillId="2" borderId="1" xfId="3" applyFont="1" applyFill="1" applyBorder="1" applyAlignment="1">
      <alignment horizontal="center" vertical="center" wrapText="1"/>
    </xf>
    <xf numFmtId="165" fontId="12" fillId="2" borderId="1" xfId="3" applyNumberFormat="1" applyFont="1" applyFill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horizontal="center" vertical="center" wrapText="1"/>
    </xf>
    <xf numFmtId="0" fontId="23" fillId="0" borderId="14" xfId="4" applyNumberFormat="1" applyFont="1" applyFill="1" applyBorder="1" applyAlignment="1">
      <alignment horizontal="left" vertical="center" wrapText="1"/>
    </xf>
    <xf numFmtId="49" fontId="24" fillId="0" borderId="13" xfId="4" applyNumberFormat="1" applyFont="1" applyFill="1" applyBorder="1" applyAlignment="1">
      <alignment horizontal="center" vertical="center" wrapText="1"/>
    </xf>
    <xf numFmtId="49" fontId="25" fillId="0" borderId="13" xfId="4" applyNumberFormat="1" applyFont="1" applyFill="1" applyBorder="1" applyAlignment="1">
      <alignment horizontal="center" vertical="center" wrapText="1"/>
    </xf>
    <xf numFmtId="49" fontId="25" fillId="6" borderId="13" xfId="4" applyNumberFormat="1" applyFont="1" applyFill="1" applyBorder="1" applyAlignment="1">
      <alignment horizontal="center" vertical="center" wrapText="1"/>
    </xf>
    <xf numFmtId="49" fontId="23" fillId="0" borderId="14" xfId="4" applyNumberFormat="1" applyFont="1" applyFill="1" applyBorder="1" applyAlignment="1">
      <alignment vertical="center" wrapText="1"/>
    </xf>
    <xf numFmtId="49" fontId="5" fillId="0" borderId="13" xfId="4" applyNumberFormat="1" applyFont="1" applyFill="1" applyBorder="1" applyAlignment="1">
      <alignment horizontal="left" vertical="center" wrapText="1"/>
    </xf>
    <xf numFmtId="0" fontId="26" fillId="2" borderId="3" xfId="1" applyFont="1" applyFill="1" applyBorder="1" applyAlignment="1">
      <alignment horizontal="left" vertical="center" wrapText="1"/>
    </xf>
    <xf numFmtId="0" fontId="27" fillId="0" borderId="13" xfId="4" applyNumberFormat="1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vertical="top" wrapText="1"/>
    </xf>
    <xf numFmtId="44" fontId="8" fillId="2" borderId="3" xfId="3" applyFont="1" applyFill="1" applyBorder="1" applyAlignment="1">
      <alignment horizontal="left" vertical="center" wrapText="1"/>
    </xf>
    <xf numFmtId="0" fontId="28" fillId="2" borderId="3" xfId="1" applyFont="1" applyFill="1" applyBorder="1" applyAlignment="1">
      <alignment horizontal="left" vertical="center" wrapText="1"/>
    </xf>
    <xf numFmtId="166" fontId="5" fillId="2" borderId="9" xfId="1" applyNumberFormat="1" applyFont="1" applyFill="1" applyBorder="1" applyAlignment="1">
      <alignment horizontal="right" vertical="center" wrapText="1"/>
    </xf>
    <xf numFmtId="164" fontId="5" fillId="2" borderId="0" xfId="1" applyNumberFormat="1" applyFont="1" applyFill="1" applyBorder="1" applyAlignment="1">
      <alignment horizontal="center" vertical="center"/>
    </xf>
    <xf numFmtId="49" fontId="5" fillId="2" borderId="0" xfId="1" applyNumberFormat="1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left" vertical="center" wrapText="1"/>
    </xf>
    <xf numFmtId="0" fontId="14" fillId="0" borderId="3" xfId="1" applyFont="1" applyFill="1" applyBorder="1" applyAlignment="1">
      <alignment horizontal="left" vertical="center" wrapText="1"/>
    </xf>
    <xf numFmtId="49" fontId="2" fillId="2" borderId="1" xfId="1" applyNumberFormat="1" applyFont="1" applyFill="1" applyBorder="1" applyAlignment="1">
      <alignment horizontal="center" vertical="center"/>
    </xf>
    <xf numFmtId="2" fontId="4" fillId="0" borderId="0" xfId="0" applyNumberFormat="1" applyFont="1" applyAlignment="1">
      <alignment horizontal="right"/>
    </xf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 wrapText="1"/>
    </xf>
    <xf numFmtId="0" fontId="5" fillId="2" borderId="5" xfId="1" applyFont="1" applyFill="1" applyBorder="1" applyAlignment="1">
      <alignment horizontal="center"/>
    </xf>
    <xf numFmtId="0" fontId="0" fillId="0" borderId="5" xfId="0" applyBorder="1" applyAlignment="1"/>
    <xf numFmtId="0" fontId="0" fillId="0" borderId="9" xfId="0" applyBorder="1" applyAlignment="1"/>
    <xf numFmtId="0" fontId="2" fillId="0" borderId="0" xfId="1" applyFont="1" applyAlignment="1">
      <alignment horizontal="right" vertical="center" wrapText="1"/>
    </xf>
    <xf numFmtId="0" fontId="12" fillId="0" borderId="0" xfId="1" applyFont="1" applyAlignment="1">
      <alignment horizontal="center" vertical="top" wrapText="1"/>
    </xf>
    <xf numFmtId="0" fontId="12" fillId="0" borderId="0" xfId="1" applyFont="1" applyAlignment="1">
      <alignment vertical="top" wrapText="1"/>
    </xf>
  </cellXfs>
  <cellStyles count="5">
    <cellStyle name="Денежный" xfId="3" builtinId="4"/>
    <cellStyle name="Обычный" xfId="0" builtinId="0"/>
    <cellStyle name="Обычный 2" xfId="1"/>
    <cellStyle name="Обычный_классификация" xfId="2"/>
    <cellStyle name="Обычный_Приложения 1-9 к бюджету 2007 Поправка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5"/>
  <sheetViews>
    <sheetView tabSelected="1" view="pageBreakPreview" topLeftCell="A91" zoomScale="142" zoomScaleNormal="90" zoomScaleSheetLayoutView="142" zoomScalePageLayoutView="87" workbookViewId="0">
      <selection activeCell="C96" sqref="C96"/>
    </sheetView>
  </sheetViews>
  <sheetFormatPr defaultRowHeight="12.75" x14ac:dyDescent="0.2"/>
  <cols>
    <col min="1" max="1" width="1" style="3" customWidth="1"/>
    <col min="2" max="2" width="4.140625" style="3" customWidth="1"/>
    <col min="3" max="3" width="71.42578125" style="4" customWidth="1"/>
    <col min="4" max="4" width="9.85546875" style="5" customWidth="1"/>
    <col min="5" max="5" width="9.28515625" style="6" customWidth="1"/>
    <col min="6" max="6" width="8.42578125" style="6" customWidth="1"/>
    <col min="7" max="7" width="14.140625" style="6" customWidth="1"/>
    <col min="8" max="8" width="9.42578125" style="6" customWidth="1"/>
    <col min="9" max="9" width="14.140625" style="6" customWidth="1"/>
    <col min="10" max="10" width="0.7109375" style="1" customWidth="1"/>
    <col min="11" max="11" width="12.28515625" style="1" customWidth="1"/>
    <col min="12" max="12" width="12.85546875" style="1" customWidth="1"/>
    <col min="13" max="255" width="9.140625" style="1"/>
    <col min="256" max="256" width="5.28515625" style="1" customWidth="1"/>
    <col min="257" max="257" width="57.7109375" style="1" customWidth="1"/>
    <col min="258" max="258" width="10" style="1" customWidth="1"/>
    <col min="259" max="259" width="9.28515625" style="1" customWidth="1"/>
    <col min="260" max="260" width="10.42578125" style="1" customWidth="1"/>
    <col min="261" max="261" width="11.5703125" style="1" customWidth="1"/>
    <col min="262" max="262" width="10.28515625" style="1" customWidth="1"/>
    <col min="263" max="263" width="14.7109375" style="1" customWidth="1"/>
    <col min="264" max="511" width="9.140625" style="1"/>
    <col min="512" max="512" width="5.28515625" style="1" customWidth="1"/>
    <col min="513" max="513" width="57.7109375" style="1" customWidth="1"/>
    <col min="514" max="514" width="10" style="1" customWidth="1"/>
    <col min="515" max="515" width="9.28515625" style="1" customWidth="1"/>
    <col min="516" max="516" width="10.42578125" style="1" customWidth="1"/>
    <col min="517" max="517" width="11.5703125" style="1" customWidth="1"/>
    <col min="518" max="518" width="10.28515625" style="1" customWidth="1"/>
    <col min="519" max="519" width="14.7109375" style="1" customWidth="1"/>
    <col min="520" max="767" width="9.140625" style="1"/>
    <col min="768" max="768" width="5.28515625" style="1" customWidth="1"/>
    <col min="769" max="769" width="57.7109375" style="1" customWidth="1"/>
    <col min="770" max="770" width="10" style="1" customWidth="1"/>
    <col min="771" max="771" width="9.28515625" style="1" customWidth="1"/>
    <col min="772" max="772" width="10.42578125" style="1" customWidth="1"/>
    <col min="773" max="773" width="11.5703125" style="1" customWidth="1"/>
    <col min="774" max="774" width="10.28515625" style="1" customWidth="1"/>
    <col min="775" max="775" width="14.7109375" style="1" customWidth="1"/>
    <col min="776" max="1023" width="9.140625" style="1"/>
    <col min="1024" max="1024" width="5.28515625" style="1" customWidth="1"/>
    <col min="1025" max="1025" width="57.7109375" style="1" customWidth="1"/>
    <col min="1026" max="1026" width="10" style="1" customWidth="1"/>
    <col min="1027" max="1027" width="9.28515625" style="1" customWidth="1"/>
    <col min="1028" max="1028" width="10.42578125" style="1" customWidth="1"/>
    <col min="1029" max="1029" width="11.5703125" style="1" customWidth="1"/>
    <col min="1030" max="1030" width="10.28515625" style="1" customWidth="1"/>
    <col min="1031" max="1031" width="14.7109375" style="1" customWidth="1"/>
    <col min="1032" max="1279" width="9.140625" style="1"/>
    <col min="1280" max="1280" width="5.28515625" style="1" customWidth="1"/>
    <col min="1281" max="1281" width="57.7109375" style="1" customWidth="1"/>
    <col min="1282" max="1282" width="10" style="1" customWidth="1"/>
    <col min="1283" max="1283" width="9.28515625" style="1" customWidth="1"/>
    <col min="1284" max="1284" width="10.42578125" style="1" customWidth="1"/>
    <col min="1285" max="1285" width="11.5703125" style="1" customWidth="1"/>
    <col min="1286" max="1286" width="10.28515625" style="1" customWidth="1"/>
    <col min="1287" max="1287" width="14.7109375" style="1" customWidth="1"/>
    <col min="1288" max="1535" width="9.140625" style="1"/>
    <col min="1536" max="1536" width="5.28515625" style="1" customWidth="1"/>
    <col min="1537" max="1537" width="57.7109375" style="1" customWidth="1"/>
    <col min="1538" max="1538" width="10" style="1" customWidth="1"/>
    <col min="1539" max="1539" width="9.28515625" style="1" customWidth="1"/>
    <col min="1540" max="1540" width="10.42578125" style="1" customWidth="1"/>
    <col min="1541" max="1541" width="11.5703125" style="1" customWidth="1"/>
    <col min="1542" max="1542" width="10.28515625" style="1" customWidth="1"/>
    <col min="1543" max="1543" width="14.7109375" style="1" customWidth="1"/>
    <col min="1544" max="1791" width="9.140625" style="1"/>
    <col min="1792" max="1792" width="5.28515625" style="1" customWidth="1"/>
    <col min="1793" max="1793" width="57.7109375" style="1" customWidth="1"/>
    <col min="1794" max="1794" width="10" style="1" customWidth="1"/>
    <col min="1795" max="1795" width="9.28515625" style="1" customWidth="1"/>
    <col min="1796" max="1796" width="10.42578125" style="1" customWidth="1"/>
    <col min="1797" max="1797" width="11.5703125" style="1" customWidth="1"/>
    <col min="1798" max="1798" width="10.28515625" style="1" customWidth="1"/>
    <col min="1799" max="1799" width="14.7109375" style="1" customWidth="1"/>
    <col min="1800" max="2047" width="9.140625" style="1"/>
    <col min="2048" max="2048" width="5.28515625" style="1" customWidth="1"/>
    <col min="2049" max="2049" width="57.7109375" style="1" customWidth="1"/>
    <col min="2050" max="2050" width="10" style="1" customWidth="1"/>
    <col min="2051" max="2051" width="9.28515625" style="1" customWidth="1"/>
    <col min="2052" max="2052" width="10.42578125" style="1" customWidth="1"/>
    <col min="2053" max="2053" width="11.5703125" style="1" customWidth="1"/>
    <col min="2054" max="2054" width="10.28515625" style="1" customWidth="1"/>
    <col min="2055" max="2055" width="14.7109375" style="1" customWidth="1"/>
    <col min="2056" max="2303" width="9.140625" style="1"/>
    <col min="2304" max="2304" width="5.28515625" style="1" customWidth="1"/>
    <col min="2305" max="2305" width="57.7109375" style="1" customWidth="1"/>
    <col min="2306" max="2306" width="10" style="1" customWidth="1"/>
    <col min="2307" max="2307" width="9.28515625" style="1" customWidth="1"/>
    <col min="2308" max="2308" width="10.42578125" style="1" customWidth="1"/>
    <col min="2309" max="2309" width="11.5703125" style="1" customWidth="1"/>
    <col min="2310" max="2310" width="10.28515625" style="1" customWidth="1"/>
    <col min="2311" max="2311" width="14.7109375" style="1" customWidth="1"/>
    <col min="2312" max="2559" width="9.140625" style="1"/>
    <col min="2560" max="2560" width="5.28515625" style="1" customWidth="1"/>
    <col min="2561" max="2561" width="57.7109375" style="1" customWidth="1"/>
    <col min="2562" max="2562" width="10" style="1" customWidth="1"/>
    <col min="2563" max="2563" width="9.28515625" style="1" customWidth="1"/>
    <col min="2564" max="2564" width="10.42578125" style="1" customWidth="1"/>
    <col min="2565" max="2565" width="11.5703125" style="1" customWidth="1"/>
    <col min="2566" max="2566" width="10.28515625" style="1" customWidth="1"/>
    <col min="2567" max="2567" width="14.7109375" style="1" customWidth="1"/>
    <col min="2568" max="2815" width="9.140625" style="1"/>
    <col min="2816" max="2816" width="5.28515625" style="1" customWidth="1"/>
    <col min="2817" max="2817" width="57.7109375" style="1" customWidth="1"/>
    <col min="2818" max="2818" width="10" style="1" customWidth="1"/>
    <col min="2819" max="2819" width="9.28515625" style="1" customWidth="1"/>
    <col min="2820" max="2820" width="10.42578125" style="1" customWidth="1"/>
    <col min="2821" max="2821" width="11.5703125" style="1" customWidth="1"/>
    <col min="2822" max="2822" width="10.28515625" style="1" customWidth="1"/>
    <col min="2823" max="2823" width="14.7109375" style="1" customWidth="1"/>
    <col min="2824" max="3071" width="9.140625" style="1"/>
    <col min="3072" max="3072" width="5.28515625" style="1" customWidth="1"/>
    <col min="3073" max="3073" width="57.7109375" style="1" customWidth="1"/>
    <col min="3074" max="3074" width="10" style="1" customWidth="1"/>
    <col min="3075" max="3075" width="9.28515625" style="1" customWidth="1"/>
    <col min="3076" max="3076" width="10.42578125" style="1" customWidth="1"/>
    <col min="3077" max="3077" width="11.5703125" style="1" customWidth="1"/>
    <col min="3078" max="3078" width="10.28515625" style="1" customWidth="1"/>
    <col min="3079" max="3079" width="14.7109375" style="1" customWidth="1"/>
    <col min="3080" max="3327" width="9.140625" style="1"/>
    <col min="3328" max="3328" width="5.28515625" style="1" customWidth="1"/>
    <col min="3329" max="3329" width="57.7109375" style="1" customWidth="1"/>
    <col min="3330" max="3330" width="10" style="1" customWidth="1"/>
    <col min="3331" max="3331" width="9.28515625" style="1" customWidth="1"/>
    <col min="3332" max="3332" width="10.42578125" style="1" customWidth="1"/>
    <col min="3333" max="3333" width="11.5703125" style="1" customWidth="1"/>
    <col min="3334" max="3334" width="10.28515625" style="1" customWidth="1"/>
    <col min="3335" max="3335" width="14.7109375" style="1" customWidth="1"/>
    <col min="3336" max="3583" width="9.140625" style="1"/>
    <col min="3584" max="3584" width="5.28515625" style="1" customWidth="1"/>
    <col min="3585" max="3585" width="57.7109375" style="1" customWidth="1"/>
    <col min="3586" max="3586" width="10" style="1" customWidth="1"/>
    <col min="3587" max="3587" width="9.28515625" style="1" customWidth="1"/>
    <col min="3588" max="3588" width="10.42578125" style="1" customWidth="1"/>
    <col min="3589" max="3589" width="11.5703125" style="1" customWidth="1"/>
    <col min="3590" max="3590" width="10.28515625" style="1" customWidth="1"/>
    <col min="3591" max="3591" width="14.7109375" style="1" customWidth="1"/>
    <col min="3592" max="3839" width="9.140625" style="1"/>
    <col min="3840" max="3840" width="5.28515625" style="1" customWidth="1"/>
    <col min="3841" max="3841" width="57.7109375" style="1" customWidth="1"/>
    <col min="3842" max="3842" width="10" style="1" customWidth="1"/>
    <col min="3843" max="3843" width="9.28515625" style="1" customWidth="1"/>
    <col min="3844" max="3844" width="10.42578125" style="1" customWidth="1"/>
    <col min="3845" max="3845" width="11.5703125" style="1" customWidth="1"/>
    <col min="3846" max="3846" width="10.28515625" style="1" customWidth="1"/>
    <col min="3847" max="3847" width="14.7109375" style="1" customWidth="1"/>
    <col min="3848" max="4095" width="9.140625" style="1"/>
    <col min="4096" max="4096" width="5.28515625" style="1" customWidth="1"/>
    <col min="4097" max="4097" width="57.7109375" style="1" customWidth="1"/>
    <col min="4098" max="4098" width="10" style="1" customWidth="1"/>
    <col min="4099" max="4099" width="9.28515625" style="1" customWidth="1"/>
    <col min="4100" max="4100" width="10.42578125" style="1" customWidth="1"/>
    <col min="4101" max="4101" width="11.5703125" style="1" customWidth="1"/>
    <col min="4102" max="4102" width="10.28515625" style="1" customWidth="1"/>
    <col min="4103" max="4103" width="14.7109375" style="1" customWidth="1"/>
    <col min="4104" max="4351" width="9.140625" style="1"/>
    <col min="4352" max="4352" width="5.28515625" style="1" customWidth="1"/>
    <col min="4353" max="4353" width="57.7109375" style="1" customWidth="1"/>
    <col min="4354" max="4354" width="10" style="1" customWidth="1"/>
    <col min="4355" max="4355" width="9.28515625" style="1" customWidth="1"/>
    <col min="4356" max="4356" width="10.42578125" style="1" customWidth="1"/>
    <col min="4357" max="4357" width="11.5703125" style="1" customWidth="1"/>
    <col min="4358" max="4358" width="10.28515625" style="1" customWidth="1"/>
    <col min="4359" max="4359" width="14.7109375" style="1" customWidth="1"/>
    <col min="4360" max="4607" width="9.140625" style="1"/>
    <col min="4608" max="4608" width="5.28515625" style="1" customWidth="1"/>
    <col min="4609" max="4609" width="57.7109375" style="1" customWidth="1"/>
    <col min="4610" max="4610" width="10" style="1" customWidth="1"/>
    <col min="4611" max="4611" width="9.28515625" style="1" customWidth="1"/>
    <col min="4612" max="4612" width="10.42578125" style="1" customWidth="1"/>
    <col min="4613" max="4613" width="11.5703125" style="1" customWidth="1"/>
    <col min="4614" max="4614" width="10.28515625" style="1" customWidth="1"/>
    <col min="4615" max="4615" width="14.7109375" style="1" customWidth="1"/>
    <col min="4616" max="4863" width="9.140625" style="1"/>
    <col min="4864" max="4864" width="5.28515625" style="1" customWidth="1"/>
    <col min="4865" max="4865" width="57.7109375" style="1" customWidth="1"/>
    <col min="4866" max="4866" width="10" style="1" customWidth="1"/>
    <col min="4867" max="4867" width="9.28515625" style="1" customWidth="1"/>
    <col min="4868" max="4868" width="10.42578125" style="1" customWidth="1"/>
    <col min="4869" max="4869" width="11.5703125" style="1" customWidth="1"/>
    <col min="4870" max="4870" width="10.28515625" style="1" customWidth="1"/>
    <col min="4871" max="4871" width="14.7109375" style="1" customWidth="1"/>
    <col min="4872" max="5119" width="9.140625" style="1"/>
    <col min="5120" max="5120" width="5.28515625" style="1" customWidth="1"/>
    <col min="5121" max="5121" width="57.7109375" style="1" customWidth="1"/>
    <col min="5122" max="5122" width="10" style="1" customWidth="1"/>
    <col min="5123" max="5123" width="9.28515625" style="1" customWidth="1"/>
    <col min="5124" max="5124" width="10.42578125" style="1" customWidth="1"/>
    <col min="5125" max="5125" width="11.5703125" style="1" customWidth="1"/>
    <col min="5126" max="5126" width="10.28515625" style="1" customWidth="1"/>
    <col min="5127" max="5127" width="14.7109375" style="1" customWidth="1"/>
    <col min="5128" max="5375" width="9.140625" style="1"/>
    <col min="5376" max="5376" width="5.28515625" style="1" customWidth="1"/>
    <col min="5377" max="5377" width="57.7109375" style="1" customWidth="1"/>
    <col min="5378" max="5378" width="10" style="1" customWidth="1"/>
    <col min="5379" max="5379" width="9.28515625" style="1" customWidth="1"/>
    <col min="5380" max="5380" width="10.42578125" style="1" customWidth="1"/>
    <col min="5381" max="5381" width="11.5703125" style="1" customWidth="1"/>
    <col min="5382" max="5382" width="10.28515625" style="1" customWidth="1"/>
    <col min="5383" max="5383" width="14.7109375" style="1" customWidth="1"/>
    <col min="5384" max="5631" width="9.140625" style="1"/>
    <col min="5632" max="5632" width="5.28515625" style="1" customWidth="1"/>
    <col min="5633" max="5633" width="57.7109375" style="1" customWidth="1"/>
    <col min="5634" max="5634" width="10" style="1" customWidth="1"/>
    <col min="5635" max="5635" width="9.28515625" style="1" customWidth="1"/>
    <col min="5636" max="5636" width="10.42578125" style="1" customWidth="1"/>
    <col min="5637" max="5637" width="11.5703125" style="1" customWidth="1"/>
    <col min="5638" max="5638" width="10.28515625" style="1" customWidth="1"/>
    <col min="5639" max="5639" width="14.7109375" style="1" customWidth="1"/>
    <col min="5640" max="5887" width="9.140625" style="1"/>
    <col min="5888" max="5888" width="5.28515625" style="1" customWidth="1"/>
    <col min="5889" max="5889" width="57.7109375" style="1" customWidth="1"/>
    <col min="5890" max="5890" width="10" style="1" customWidth="1"/>
    <col min="5891" max="5891" width="9.28515625" style="1" customWidth="1"/>
    <col min="5892" max="5892" width="10.42578125" style="1" customWidth="1"/>
    <col min="5893" max="5893" width="11.5703125" style="1" customWidth="1"/>
    <col min="5894" max="5894" width="10.28515625" style="1" customWidth="1"/>
    <col min="5895" max="5895" width="14.7109375" style="1" customWidth="1"/>
    <col min="5896" max="6143" width="9.140625" style="1"/>
    <col min="6144" max="6144" width="5.28515625" style="1" customWidth="1"/>
    <col min="6145" max="6145" width="57.7109375" style="1" customWidth="1"/>
    <col min="6146" max="6146" width="10" style="1" customWidth="1"/>
    <col min="6147" max="6147" width="9.28515625" style="1" customWidth="1"/>
    <col min="6148" max="6148" width="10.42578125" style="1" customWidth="1"/>
    <col min="6149" max="6149" width="11.5703125" style="1" customWidth="1"/>
    <col min="6150" max="6150" width="10.28515625" style="1" customWidth="1"/>
    <col min="6151" max="6151" width="14.7109375" style="1" customWidth="1"/>
    <col min="6152" max="6399" width="9.140625" style="1"/>
    <col min="6400" max="6400" width="5.28515625" style="1" customWidth="1"/>
    <col min="6401" max="6401" width="57.7109375" style="1" customWidth="1"/>
    <col min="6402" max="6402" width="10" style="1" customWidth="1"/>
    <col min="6403" max="6403" width="9.28515625" style="1" customWidth="1"/>
    <col min="6404" max="6404" width="10.42578125" style="1" customWidth="1"/>
    <col min="6405" max="6405" width="11.5703125" style="1" customWidth="1"/>
    <col min="6406" max="6406" width="10.28515625" style="1" customWidth="1"/>
    <col min="6407" max="6407" width="14.7109375" style="1" customWidth="1"/>
    <col min="6408" max="6655" width="9.140625" style="1"/>
    <col min="6656" max="6656" width="5.28515625" style="1" customWidth="1"/>
    <col min="6657" max="6657" width="57.7109375" style="1" customWidth="1"/>
    <col min="6658" max="6658" width="10" style="1" customWidth="1"/>
    <col min="6659" max="6659" width="9.28515625" style="1" customWidth="1"/>
    <col min="6660" max="6660" width="10.42578125" style="1" customWidth="1"/>
    <col min="6661" max="6661" width="11.5703125" style="1" customWidth="1"/>
    <col min="6662" max="6662" width="10.28515625" style="1" customWidth="1"/>
    <col min="6663" max="6663" width="14.7109375" style="1" customWidth="1"/>
    <col min="6664" max="6911" width="9.140625" style="1"/>
    <col min="6912" max="6912" width="5.28515625" style="1" customWidth="1"/>
    <col min="6913" max="6913" width="57.7109375" style="1" customWidth="1"/>
    <col min="6914" max="6914" width="10" style="1" customWidth="1"/>
    <col min="6915" max="6915" width="9.28515625" style="1" customWidth="1"/>
    <col min="6916" max="6916" width="10.42578125" style="1" customWidth="1"/>
    <col min="6917" max="6917" width="11.5703125" style="1" customWidth="1"/>
    <col min="6918" max="6918" width="10.28515625" style="1" customWidth="1"/>
    <col min="6919" max="6919" width="14.7109375" style="1" customWidth="1"/>
    <col min="6920" max="7167" width="9.140625" style="1"/>
    <col min="7168" max="7168" width="5.28515625" style="1" customWidth="1"/>
    <col min="7169" max="7169" width="57.7109375" style="1" customWidth="1"/>
    <col min="7170" max="7170" width="10" style="1" customWidth="1"/>
    <col min="7171" max="7171" width="9.28515625" style="1" customWidth="1"/>
    <col min="7172" max="7172" width="10.42578125" style="1" customWidth="1"/>
    <col min="7173" max="7173" width="11.5703125" style="1" customWidth="1"/>
    <col min="7174" max="7174" width="10.28515625" style="1" customWidth="1"/>
    <col min="7175" max="7175" width="14.7109375" style="1" customWidth="1"/>
    <col min="7176" max="7423" width="9.140625" style="1"/>
    <col min="7424" max="7424" width="5.28515625" style="1" customWidth="1"/>
    <col min="7425" max="7425" width="57.7109375" style="1" customWidth="1"/>
    <col min="7426" max="7426" width="10" style="1" customWidth="1"/>
    <col min="7427" max="7427" width="9.28515625" style="1" customWidth="1"/>
    <col min="7428" max="7428" width="10.42578125" style="1" customWidth="1"/>
    <col min="7429" max="7429" width="11.5703125" style="1" customWidth="1"/>
    <col min="7430" max="7430" width="10.28515625" style="1" customWidth="1"/>
    <col min="7431" max="7431" width="14.7109375" style="1" customWidth="1"/>
    <col min="7432" max="7679" width="9.140625" style="1"/>
    <col min="7680" max="7680" width="5.28515625" style="1" customWidth="1"/>
    <col min="7681" max="7681" width="57.7109375" style="1" customWidth="1"/>
    <col min="7682" max="7682" width="10" style="1" customWidth="1"/>
    <col min="7683" max="7683" width="9.28515625" style="1" customWidth="1"/>
    <col min="7684" max="7684" width="10.42578125" style="1" customWidth="1"/>
    <col min="7685" max="7685" width="11.5703125" style="1" customWidth="1"/>
    <col min="7686" max="7686" width="10.28515625" style="1" customWidth="1"/>
    <col min="7687" max="7687" width="14.7109375" style="1" customWidth="1"/>
    <col min="7688" max="7935" width="9.140625" style="1"/>
    <col min="7936" max="7936" width="5.28515625" style="1" customWidth="1"/>
    <col min="7937" max="7937" width="57.7109375" style="1" customWidth="1"/>
    <col min="7938" max="7938" width="10" style="1" customWidth="1"/>
    <col min="7939" max="7939" width="9.28515625" style="1" customWidth="1"/>
    <col min="7940" max="7940" width="10.42578125" style="1" customWidth="1"/>
    <col min="7941" max="7941" width="11.5703125" style="1" customWidth="1"/>
    <col min="7942" max="7942" width="10.28515625" style="1" customWidth="1"/>
    <col min="7943" max="7943" width="14.7109375" style="1" customWidth="1"/>
    <col min="7944" max="8191" width="9.140625" style="1"/>
    <col min="8192" max="8192" width="5.28515625" style="1" customWidth="1"/>
    <col min="8193" max="8193" width="57.7109375" style="1" customWidth="1"/>
    <col min="8194" max="8194" width="10" style="1" customWidth="1"/>
    <col min="8195" max="8195" width="9.28515625" style="1" customWidth="1"/>
    <col min="8196" max="8196" width="10.42578125" style="1" customWidth="1"/>
    <col min="8197" max="8197" width="11.5703125" style="1" customWidth="1"/>
    <col min="8198" max="8198" width="10.28515625" style="1" customWidth="1"/>
    <col min="8199" max="8199" width="14.7109375" style="1" customWidth="1"/>
    <col min="8200" max="8447" width="9.140625" style="1"/>
    <col min="8448" max="8448" width="5.28515625" style="1" customWidth="1"/>
    <col min="8449" max="8449" width="57.7109375" style="1" customWidth="1"/>
    <col min="8450" max="8450" width="10" style="1" customWidth="1"/>
    <col min="8451" max="8451" width="9.28515625" style="1" customWidth="1"/>
    <col min="8452" max="8452" width="10.42578125" style="1" customWidth="1"/>
    <col min="8453" max="8453" width="11.5703125" style="1" customWidth="1"/>
    <col min="8454" max="8454" width="10.28515625" style="1" customWidth="1"/>
    <col min="8455" max="8455" width="14.7109375" style="1" customWidth="1"/>
    <col min="8456" max="8703" width="9.140625" style="1"/>
    <col min="8704" max="8704" width="5.28515625" style="1" customWidth="1"/>
    <col min="8705" max="8705" width="57.7109375" style="1" customWidth="1"/>
    <col min="8706" max="8706" width="10" style="1" customWidth="1"/>
    <col min="8707" max="8707" width="9.28515625" style="1" customWidth="1"/>
    <col min="8708" max="8708" width="10.42578125" style="1" customWidth="1"/>
    <col min="8709" max="8709" width="11.5703125" style="1" customWidth="1"/>
    <col min="8710" max="8710" width="10.28515625" style="1" customWidth="1"/>
    <col min="8711" max="8711" width="14.7109375" style="1" customWidth="1"/>
    <col min="8712" max="8959" width="9.140625" style="1"/>
    <col min="8960" max="8960" width="5.28515625" style="1" customWidth="1"/>
    <col min="8961" max="8961" width="57.7109375" style="1" customWidth="1"/>
    <col min="8962" max="8962" width="10" style="1" customWidth="1"/>
    <col min="8963" max="8963" width="9.28515625" style="1" customWidth="1"/>
    <col min="8964" max="8964" width="10.42578125" style="1" customWidth="1"/>
    <col min="8965" max="8965" width="11.5703125" style="1" customWidth="1"/>
    <col min="8966" max="8966" width="10.28515625" style="1" customWidth="1"/>
    <col min="8967" max="8967" width="14.7109375" style="1" customWidth="1"/>
    <col min="8968" max="9215" width="9.140625" style="1"/>
    <col min="9216" max="9216" width="5.28515625" style="1" customWidth="1"/>
    <col min="9217" max="9217" width="57.7109375" style="1" customWidth="1"/>
    <col min="9218" max="9218" width="10" style="1" customWidth="1"/>
    <col min="9219" max="9219" width="9.28515625" style="1" customWidth="1"/>
    <col min="9220" max="9220" width="10.42578125" style="1" customWidth="1"/>
    <col min="9221" max="9221" width="11.5703125" style="1" customWidth="1"/>
    <col min="9222" max="9222" width="10.28515625" style="1" customWidth="1"/>
    <col min="9223" max="9223" width="14.7109375" style="1" customWidth="1"/>
    <col min="9224" max="9471" width="9.140625" style="1"/>
    <col min="9472" max="9472" width="5.28515625" style="1" customWidth="1"/>
    <col min="9473" max="9473" width="57.7109375" style="1" customWidth="1"/>
    <col min="9474" max="9474" width="10" style="1" customWidth="1"/>
    <col min="9475" max="9475" width="9.28515625" style="1" customWidth="1"/>
    <col min="9476" max="9476" width="10.42578125" style="1" customWidth="1"/>
    <col min="9477" max="9477" width="11.5703125" style="1" customWidth="1"/>
    <col min="9478" max="9478" width="10.28515625" style="1" customWidth="1"/>
    <col min="9479" max="9479" width="14.7109375" style="1" customWidth="1"/>
    <col min="9480" max="9727" width="9.140625" style="1"/>
    <col min="9728" max="9728" width="5.28515625" style="1" customWidth="1"/>
    <col min="9729" max="9729" width="57.7109375" style="1" customWidth="1"/>
    <col min="9730" max="9730" width="10" style="1" customWidth="1"/>
    <col min="9731" max="9731" width="9.28515625" style="1" customWidth="1"/>
    <col min="9732" max="9732" width="10.42578125" style="1" customWidth="1"/>
    <col min="9733" max="9733" width="11.5703125" style="1" customWidth="1"/>
    <col min="9734" max="9734" width="10.28515625" style="1" customWidth="1"/>
    <col min="9735" max="9735" width="14.7109375" style="1" customWidth="1"/>
    <col min="9736" max="9983" width="9.140625" style="1"/>
    <col min="9984" max="9984" width="5.28515625" style="1" customWidth="1"/>
    <col min="9985" max="9985" width="57.7109375" style="1" customWidth="1"/>
    <col min="9986" max="9986" width="10" style="1" customWidth="1"/>
    <col min="9987" max="9987" width="9.28515625" style="1" customWidth="1"/>
    <col min="9988" max="9988" width="10.42578125" style="1" customWidth="1"/>
    <col min="9989" max="9989" width="11.5703125" style="1" customWidth="1"/>
    <col min="9990" max="9990" width="10.28515625" style="1" customWidth="1"/>
    <col min="9991" max="9991" width="14.7109375" style="1" customWidth="1"/>
    <col min="9992" max="10239" width="9.140625" style="1"/>
    <col min="10240" max="10240" width="5.28515625" style="1" customWidth="1"/>
    <col min="10241" max="10241" width="57.7109375" style="1" customWidth="1"/>
    <col min="10242" max="10242" width="10" style="1" customWidth="1"/>
    <col min="10243" max="10243" width="9.28515625" style="1" customWidth="1"/>
    <col min="10244" max="10244" width="10.42578125" style="1" customWidth="1"/>
    <col min="10245" max="10245" width="11.5703125" style="1" customWidth="1"/>
    <col min="10246" max="10246" width="10.28515625" style="1" customWidth="1"/>
    <col min="10247" max="10247" width="14.7109375" style="1" customWidth="1"/>
    <col min="10248" max="10495" width="9.140625" style="1"/>
    <col min="10496" max="10496" width="5.28515625" style="1" customWidth="1"/>
    <col min="10497" max="10497" width="57.7109375" style="1" customWidth="1"/>
    <col min="10498" max="10498" width="10" style="1" customWidth="1"/>
    <col min="10499" max="10499" width="9.28515625" style="1" customWidth="1"/>
    <col min="10500" max="10500" width="10.42578125" style="1" customWidth="1"/>
    <col min="10501" max="10501" width="11.5703125" style="1" customWidth="1"/>
    <col min="10502" max="10502" width="10.28515625" style="1" customWidth="1"/>
    <col min="10503" max="10503" width="14.7109375" style="1" customWidth="1"/>
    <col min="10504" max="10751" width="9.140625" style="1"/>
    <col min="10752" max="10752" width="5.28515625" style="1" customWidth="1"/>
    <col min="10753" max="10753" width="57.7109375" style="1" customWidth="1"/>
    <col min="10754" max="10754" width="10" style="1" customWidth="1"/>
    <col min="10755" max="10755" width="9.28515625" style="1" customWidth="1"/>
    <col min="10756" max="10756" width="10.42578125" style="1" customWidth="1"/>
    <col min="10757" max="10757" width="11.5703125" style="1" customWidth="1"/>
    <col min="10758" max="10758" width="10.28515625" style="1" customWidth="1"/>
    <col min="10759" max="10759" width="14.7109375" style="1" customWidth="1"/>
    <col min="10760" max="11007" width="9.140625" style="1"/>
    <col min="11008" max="11008" width="5.28515625" style="1" customWidth="1"/>
    <col min="11009" max="11009" width="57.7109375" style="1" customWidth="1"/>
    <col min="11010" max="11010" width="10" style="1" customWidth="1"/>
    <col min="11011" max="11011" width="9.28515625" style="1" customWidth="1"/>
    <col min="11012" max="11012" width="10.42578125" style="1" customWidth="1"/>
    <col min="11013" max="11013" width="11.5703125" style="1" customWidth="1"/>
    <col min="11014" max="11014" width="10.28515625" style="1" customWidth="1"/>
    <col min="11015" max="11015" width="14.7109375" style="1" customWidth="1"/>
    <col min="11016" max="11263" width="9.140625" style="1"/>
    <col min="11264" max="11264" width="5.28515625" style="1" customWidth="1"/>
    <col min="11265" max="11265" width="57.7109375" style="1" customWidth="1"/>
    <col min="11266" max="11266" width="10" style="1" customWidth="1"/>
    <col min="11267" max="11267" width="9.28515625" style="1" customWidth="1"/>
    <col min="11268" max="11268" width="10.42578125" style="1" customWidth="1"/>
    <col min="11269" max="11269" width="11.5703125" style="1" customWidth="1"/>
    <col min="11270" max="11270" width="10.28515625" style="1" customWidth="1"/>
    <col min="11271" max="11271" width="14.7109375" style="1" customWidth="1"/>
    <col min="11272" max="11519" width="9.140625" style="1"/>
    <col min="11520" max="11520" width="5.28515625" style="1" customWidth="1"/>
    <col min="11521" max="11521" width="57.7109375" style="1" customWidth="1"/>
    <col min="11522" max="11522" width="10" style="1" customWidth="1"/>
    <col min="11523" max="11523" width="9.28515625" style="1" customWidth="1"/>
    <col min="11524" max="11524" width="10.42578125" style="1" customWidth="1"/>
    <col min="11525" max="11525" width="11.5703125" style="1" customWidth="1"/>
    <col min="11526" max="11526" width="10.28515625" style="1" customWidth="1"/>
    <col min="11527" max="11527" width="14.7109375" style="1" customWidth="1"/>
    <col min="11528" max="11775" width="9.140625" style="1"/>
    <col min="11776" max="11776" width="5.28515625" style="1" customWidth="1"/>
    <col min="11777" max="11777" width="57.7109375" style="1" customWidth="1"/>
    <col min="11778" max="11778" width="10" style="1" customWidth="1"/>
    <col min="11779" max="11779" width="9.28515625" style="1" customWidth="1"/>
    <col min="11780" max="11780" width="10.42578125" style="1" customWidth="1"/>
    <col min="11781" max="11781" width="11.5703125" style="1" customWidth="1"/>
    <col min="11782" max="11782" width="10.28515625" style="1" customWidth="1"/>
    <col min="11783" max="11783" width="14.7109375" style="1" customWidth="1"/>
    <col min="11784" max="12031" width="9.140625" style="1"/>
    <col min="12032" max="12032" width="5.28515625" style="1" customWidth="1"/>
    <col min="12033" max="12033" width="57.7109375" style="1" customWidth="1"/>
    <col min="12034" max="12034" width="10" style="1" customWidth="1"/>
    <col min="12035" max="12035" width="9.28515625" style="1" customWidth="1"/>
    <col min="12036" max="12036" width="10.42578125" style="1" customWidth="1"/>
    <col min="12037" max="12037" width="11.5703125" style="1" customWidth="1"/>
    <col min="12038" max="12038" width="10.28515625" style="1" customWidth="1"/>
    <col min="12039" max="12039" width="14.7109375" style="1" customWidth="1"/>
    <col min="12040" max="12287" width="9.140625" style="1"/>
    <col min="12288" max="12288" width="5.28515625" style="1" customWidth="1"/>
    <col min="12289" max="12289" width="57.7109375" style="1" customWidth="1"/>
    <col min="12290" max="12290" width="10" style="1" customWidth="1"/>
    <col min="12291" max="12291" width="9.28515625" style="1" customWidth="1"/>
    <col min="12292" max="12292" width="10.42578125" style="1" customWidth="1"/>
    <col min="12293" max="12293" width="11.5703125" style="1" customWidth="1"/>
    <col min="12294" max="12294" width="10.28515625" style="1" customWidth="1"/>
    <col min="12295" max="12295" width="14.7109375" style="1" customWidth="1"/>
    <col min="12296" max="12543" width="9.140625" style="1"/>
    <col min="12544" max="12544" width="5.28515625" style="1" customWidth="1"/>
    <col min="12545" max="12545" width="57.7109375" style="1" customWidth="1"/>
    <col min="12546" max="12546" width="10" style="1" customWidth="1"/>
    <col min="12547" max="12547" width="9.28515625" style="1" customWidth="1"/>
    <col min="12548" max="12548" width="10.42578125" style="1" customWidth="1"/>
    <col min="12549" max="12549" width="11.5703125" style="1" customWidth="1"/>
    <col min="12550" max="12550" width="10.28515625" style="1" customWidth="1"/>
    <col min="12551" max="12551" width="14.7109375" style="1" customWidth="1"/>
    <col min="12552" max="12799" width="9.140625" style="1"/>
    <col min="12800" max="12800" width="5.28515625" style="1" customWidth="1"/>
    <col min="12801" max="12801" width="57.7109375" style="1" customWidth="1"/>
    <col min="12802" max="12802" width="10" style="1" customWidth="1"/>
    <col min="12803" max="12803" width="9.28515625" style="1" customWidth="1"/>
    <col min="12804" max="12804" width="10.42578125" style="1" customWidth="1"/>
    <col min="12805" max="12805" width="11.5703125" style="1" customWidth="1"/>
    <col min="12806" max="12806" width="10.28515625" style="1" customWidth="1"/>
    <col min="12807" max="12807" width="14.7109375" style="1" customWidth="1"/>
    <col min="12808" max="13055" width="9.140625" style="1"/>
    <col min="13056" max="13056" width="5.28515625" style="1" customWidth="1"/>
    <col min="13057" max="13057" width="57.7109375" style="1" customWidth="1"/>
    <col min="13058" max="13058" width="10" style="1" customWidth="1"/>
    <col min="13059" max="13059" width="9.28515625" style="1" customWidth="1"/>
    <col min="13060" max="13060" width="10.42578125" style="1" customWidth="1"/>
    <col min="13061" max="13061" width="11.5703125" style="1" customWidth="1"/>
    <col min="13062" max="13062" width="10.28515625" style="1" customWidth="1"/>
    <col min="13063" max="13063" width="14.7109375" style="1" customWidth="1"/>
    <col min="13064" max="13311" width="9.140625" style="1"/>
    <col min="13312" max="13312" width="5.28515625" style="1" customWidth="1"/>
    <col min="13313" max="13313" width="57.7109375" style="1" customWidth="1"/>
    <col min="13314" max="13314" width="10" style="1" customWidth="1"/>
    <col min="13315" max="13315" width="9.28515625" style="1" customWidth="1"/>
    <col min="13316" max="13316" width="10.42578125" style="1" customWidth="1"/>
    <col min="13317" max="13317" width="11.5703125" style="1" customWidth="1"/>
    <col min="13318" max="13318" width="10.28515625" style="1" customWidth="1"/>
    <col min="13319" max="13319" width="14.7109375" style="1" customWidth="1"/>
    <col min="13320" max="13567" width="9.140625" style="1"/>
    <col min="13568" max="13568" width="5.28515625" style="1" customWidth="1"/>
    <col min="13569" max="13569" width="57.7109375" style="1" customWidth="1"/>
    <col min="13570" max="13570" width="10" style="1" customWidth="1"/>
    <col min="13571" max="13571" width="9.28515625" style="1" customWidth="1"/>
    <col min="13572" max="13572" width="10.42578125" style="1" customWidth="1"/>
    <col min="13573" max="13573" width="11.5703125" style="1" customWidth="1"/>
    <col min="13574" max="13574" width="10.28515625" style="1" customWidth="1"/>
    <col min="13575" max="13575" width="14.7109375" style="1" customWidth="1"/>
    <col min="13576" max="13823" width="9.140625" style="1"/>
    <col min="13824" max="13824" width="5.28515625" style="1" customWidth="1"/>
    <col min="13825" max="13825" width="57.7109375" style="1" customWidth="1"/>
    <col min="13826" max="13826" width="10" style="1" customWidth="1"/>
    <col min="13827" max="13827" width="9.28515625" style="1" customWidth="1"/>
    <col min="13828" max="13828" width="10.42578125" style="1" customWidth="1"/>
    <col min="13829" max="13829" width="11.5703125" style="1" customWidth="1"/>
    <col min="13830" max="13830" width="10.28515625" style="1" customWidth="1"/>
    <col min="13831" max="13831" width="14.7109375" style="1" customWidth="1"/>
    <col min="13832" max="14079" width="9.140625" style="1"/>
    <col min="14080" max="14080" width="5.28515625" style="1" customWidth="1"/>
    <col min="14081" max="14081" width="57.7109375" style="1" customWidth="1"/>
    <col min="14082" max="14082" width="10" style="1" customWidth="1"/>
    <col min="14083" max="14083" width="9.28515625" style="1" customWidth="1"/>
    <col min="14084" max="14084" width="10.42578125" style="1" customWidth="1"/>
    <col min="14085" max="14085" width="11.5703125" style="1" customWidth="1"/>
    <col min="14086" max="14086" width="10.28515625" style="1" customWidth="1"/>
    <col min="14087" max="14087" width="14.7109375" style="1" customWidth="1"/>
    <col min="14088" max="14335" width="9.140625" style="1"/>
    <col min="14336" max="14336" width="5.28515625" style="1" customWidth="1"/>
    <col min="14337" max="14337" width="57.7109375" style="1" customWidth="1"/>
    <col min="14338" max="14338" width="10" style="1" customWidth="1"/>
    <col min="14339" max="14339" width="9.28515625" style="1" customWidth="1"/>
    <col min="14340" max="14340" width="10.42578125" style="1" customWidth="1"/>
    <col min="14341" max="14341" width="11.5703125" style="1" customWidth="1"/>
    <col min="14342" max="14342" width="10.28515625" style="1" customWidth="1"/>
    <col min="14343" max="14343" width="14.7109375" style="1" customWidth="1"/>
    <col min="14344" max="14591" width="9.140625" style="1"/>
    <col min="14592" max="14592" width="5.28515625" style="1" customWidth="1"/>
    <col min="14593" max="14593" width="57.7109375" style="1" customWidth="1"/>
    <col min="14594" max="14594" width="10" style="1" customWidth="1"/>
    <col min="14595" max="14595" width="9.28515625" style="1" customWidth="1"/>
    <col min="14596" max="14596" width="10.42578125" style="1" customWidth="1"/>
    <col min="14597" max="14597" width="11.5703125" style="1" customWidth="1"/>
    <col min="14598" max="14598" width="10.28515625" style="1" customWidth="1"/>
    <col min="14599" max="14599" width="14.7109375" style="1" customWidth="1"/>
    <col min="14600" max="14847" width="9.140625" style="1"/>
    <col min="14848" max="14848" width="5.28515625" style="1" customWidth="1"/>
    <col min="14849" max="14849" width="57.7109375" style="1" customWidth="1"/>
    <col min="14850" max="14850" width="10" style="1" customWidth="1"/>
    <col min="14851" max="14851" width="9.28515625" style="1" customWidth="1"/>
    <col min="14852" max="14852" width="10.42578125" style="1" customWidth="1"/>
    <col min="14853" max="14853" width="11.5703125" style="1" customWidth="1"/>
    <col min="14854" max="14854" width="10.28515625" style="1" customWidth="1"/>
    <col min="14855" max="14855" width="14.7109375" style="1" customWidth="1"/>
    <col min="14856" max="15103" width="9.140625" style="1"/>
    <col min="15104" max="15104" width="5.28515625" style="1" customWidth="1"/>
    <col min="15105" max="15105" width="57.7109375" style="1" customWidth="1"/>
    <col min="15106" max="15106" width="10" style="1" customWidth="1"/>
    <col min="15107" max="15107" width="9.28515625" style="1" customWidth="1"/>
    <col min="15108" max="15108" width="10.42578125" style="1" customWidth="1"/>
    <col min="15109" max="15109" width="11.5703125" style="1" customWidth="1"/>
    <col min="15110" max="15110" width="10.28515625" style="1" customWidth="1"/>
    <col min="15111" max="15111" width="14.7109375" style="1" customWidth="1"/>
    <col min="15112" max="15359" width="9.140625" style="1"/>
    <col min="15360" max="15360" width="5.28515625" style="1" customWidth="1"/>
    <col min="15361" max="15361" width="57.7109375" style="1" customWidth="1"/>
    <col min="15362" max="15362" width="10" style="1" customWidth="1"/>
    <col min="15363" max="15363" width="9.28515625" style="1" customWidth="1"/>
    <col min="15364" max="15364" width="10.42578125" style="1" customWidth="1"/>
    <col min="15365" max="15365" width="11.5703125" style="1" customWidth="1"/>
    <col min="15366" max="15366" width="10.28515625" style="1" customWidth="1"/>
    <col min="15367" max="15367" width="14.7109375" style="1" customWidth="1"/>
    <col min="15368" max="15615" width="9.140625" style="1"/>
    <col min="15616" max="15616" width="5.28515625" style="1" customWidth="1"/>
    <col min="15617" max="15617" width="57.7109375" style="1" customWidth="1"/>
    <col min="15618" max="15618" width="10" style="1" customWidth="1"/>
    <col min="15619" max="15619" width="9.28515625" style="1" customWidth="1"/>
    <col min="15620" max="15620" width="10.42578125" style="1" customWidth="1"/>
    <col min="15621" max="15621" width="11.5703125" style="1" customWidth="1"/>
    <col min="15622" max="15622" width="10.28515625" style="1" customWidth="1"/>
    <col min="15623" max="15623" width="14.7109375" style="1" customWidth="1"/>
    <col min="15624" max="15871" width="9.140625" style="1"/>
    <col min="15872" max="15872" width="5.28515625" style="1" customWidth="1"/>
    <col min="15873" max="15873" width="57.7109375" style="1" customWidth="1"/>
    <col min="15874" max="15874" width="10" style="1" customWidth="1"/>
    <col min="15875" max="15875" width="9.28515625" style="1" customWidth="1"/>
    <col min="15876" max="15876" width="10.42578125" style="1" customWidth="1"/>
    <col min="15877" max="15877" width="11.5703125" style="1" customWidth="1"/>
    <col min="15878" max="15878" width="10.28515625" style="1" customWidth="1"/>
    <col min="15879" max="15879" width="14.7109375" style="1" customWidth="1"/>
    <col min="15880" max="16127" width="9.140625" style="1"/>
    <col min="16128" max="16128" width="5.28515625" style="1" customWidth="1"/>
    <col min="16129" max="16129" width="57.7109375" style="1" customWidth="1"/>
    <col min="16130" max="16130" width="10" style="1" customWidth="1"/>
    <col min="16131" max="16131" width="9.28515625" style="1" customWidth="1"/>
    <col min="16132" max="16132" width="10.42578125" style="1" customWidth="1"/>
    <col min="16133" max="16133" width="11.5703125" style="1" customWidth="1"/>
    <col min="16134" max="16134" width="10.28515625" style="1" customWidth="1"/>
    <col min="16135" max="16135" width="14.7109375" style="1" customWidth="1"/>
    <col min="16136" max="16384" width="9.140625" style="1"/>
  </cols>
  <sheetData>
    <row r="1" spans="1:11" x14ac:dyDescent="0.2">
      <c r="H1" s="135" t="s">
        <v>263</v>
      </c>
      <c r="I1" s="136"/>
    </row>
    <row r="2" spans="1:11" x14ac:dyDescent="0.2">
      <c r="H2" s="137" t="s">
        <v>148</v>
      </c>
      <c r="I2" s="137"/>
    </row>
    <row r="3" spans="1:11" x14ac:dyDescent="0.2">
      <c r="G3" s="137" t="s">
        <v>149</v>
      </c>
      <c r="H3" s="138"/>
      <c r="I3" s="138"/>
    </row>
    <row r="4" spans="1:11" x14ac:dyDescent="0.2">
      <c r="G4" s="139" t="s">
        <v>150</v>
      </c>
      <c r="H4" s="138"/>
      <c r="I4" s="138"/>
    </row>
    <row r="5" spans="1:11" x14ac:dyDescent="0.2">
      <c r="H5" s="139" t="s">
        <v>273</v>
      </c>
      <c r="I5" s="139"/>
    </row>
    <row r="6" spans="1:11" ht="15.75" customHeight="1" x14ac:dyDescent="0.2">
      <c r="H6" s="135" t="s">
        <v>257</v>
      </c>
      <c r="I6" s="136"/>
    </row>
    <row r="7" spans="1:11" x14ac:dyDescent="0.2">
      <c r="H7" s="137" t="s">
        <v>148</v>
      </c>
      <c r="I7" s="137"/>
    </row>
    <row r="8" spans="1:11" x14ac:dyDescent="0.2">
      <c r="G8" s="137" t="s">
        <v>149</v>
      </c>
      <c r="H8" s="138"/>
      <c r="I8" s="138"/>
    </row>
    <row r="9" spans="1:11" ht="12.75" customHeight="1" x14ac:dyDescent="0.2">
      <c r="G9" s="139" t="s">
        <v>150</v>
      </c>
      <c r="H9" s="138"/>
      <c r="I9" s="138"/>
    </row>
    <row r="10" spans="1:11" x14ac:dyDescent="0.2">
      <c r="H10" s="139" t="s">
        <v>262</v>
      </c>
      <c r="I10" s="139"/>
    </row>
    <row r="11" spans="1:11" ht="9.75" customHeight="1" x14ac:dyDescent="0.2">
      <c r="C11" s="143"/>
      <c r="D11" s="143"/>
      <c r="E11" s="143"/>
      <c r="F11" s="143"/>
      <c r="G11" s="143"/>
      <c r="H11" s="143"/>
      <c r="I11" s="1"/>
    </row>
    <row r="12" spans="1:11" x14ac:dyDescent="0.2">
      <c r="B12" s="144" t="s">
        <v>229</v>
      </c>
      <c r="C12" s="145"/>
      <c r="D12" s="145"/>
      <c r="E12" s="145"/>
      <c r="F12" s="145"/>
      <c r="G12" s="145"/>
      <c r="H12" s="145"/>
      <c r="I12" s="1"/>
    </row>
    <row r="13" spans="1:11" ht="23.25" customHeight="1" x14ac:dyDescent="0.2">
      <c r="B13" s="145"/>
      <c r="C13" s="145"/>
      <c r="D13" s="145"/>
      <c r="E13" s="145"/>
      <c r="F13" s="145"/>
      <c r="G13" s="145"/>
      <c r="H13" s="145"/>
      <c r="I13" s="106"/>
    </row>
    <row r="14" spans="1:11" ht="9.75" customHeight="1" x14ac:dyDescent="0.2">
      <c r="B14" s="14"/>
      <c r="C14" s="7"/>
      <c r="D14" s="8"/>
      <c r="E14" s="9"/>
      <c r="F14" s="9"/>
      <c r="G14" s="9"/>
      <c r="H14" s="9"/>
      <c r="I14" s="10" t="s">
        <v>0</v>
      </c>
    </row>
    <row r="15" spans="1:11" ht="64.5" thickBot="1" x14ac:dyDescent="0.25">
      <c r="B15" s="51" t="s">
        <v>1</v>
      </c>
      <c r="C15" s="52" t="s">
        <v>2</v>
      </c>
      <c r="D15" s="53" t="s">
        <v>3</v>
      </c>
      <c r="E15" s="53" t="s">
        <v>4</v>
      </c>
      <c r="F15" s="53" t="s">
        <v>5</v>
      </c>
      <c r="G15" s="53" t="s">
        <v>154</v>
      </c>
      <c r="H15" s="53" t="s">
        <v>6</v>
      </c>
      <c r="I15" s="53" t="s">
        <v>230</v>
      </c>
    </row>
    <row r="16" spans="1:11" s="2" customFormat="1" ht="20.25" thickBot="1" x14ac:dyDescent="0.25">
      <c r="A16" s="49"/>
      <c r="B16" s="67"/>
      <c r="C16" s="79" t="s">
        <v>203</v>
      </c>
      <c r="D16" s="76"/>
      <c r="E16" s="51"/>
      <c r="F16" s="51"/>
      <c r="G16" s="51"/>
      <c r="H16" s="51"/>
      <c r="I16" s="69">
        <f>I17+I205</f>
        <v>43418.381999999991</v>
      </c>
      <c r="K16" s="66"/>
    </row>
    <row r="17" spans="1:12" s="2" customFormat="1" ht="30.75" thickBot="1" x14ac:dyDescent="0.25">
      <c r="A17" s="49"/>
      <c r="B17" s="70">
        <v>1</v>
      </c>
      <c r="C17" s="68" t="s">
        <v>133</v>
      </c>
      <c r="D17" s="76" t="s">
        <v>151</v>
      </c>
      <c r="E17" s="71"/>
      <c r="F17" s="73"/>
      <c r="G17" s="72"/>
      <c r="H17" s="74"/>
      <c r="I17" s="69">
        <f>I18+I57+I64+I79+I112+I157+I164+I178+I197</f>
        <v>42918.381999999991</v>
      </c>
    </row>
    <row r="18" spans="1:12" s="2" customFormat="1" ht="15.75" x14ac:dyDescent="0.2">
      <c r="A18" s="49"/>
      <c r="B18" s="54"/>
      <c r="C18" s="80" t="s">
        <v>204</v>
      </c>
      <c r="D18" s="11"/>
      <c r="E18" s="20" t="s">
        <v>9</v>
      </c>
      <c r="F18" s="23"/>
      <c r="G18" s="21"/>
      <c r="H18" s="24"/>
      <c r="I18" s="60">
        <f>I19+I35+I40+I46</f>
        <v>12453.254999999999</v>
      </c>
    </row>
    <row r="19" spans="1:12" ht="38.25" x14ac:dyDescent="0.2">
      <c r="B19" s="12"/>
      <c r="C19" s="27" t="s">
        <v>12</v>
      </c>
      <c r="D19" s="24" t="s">
        <v>8</v>
      </c>
      <c r="E19" s="11" t="s">
        <v>9</v>
      </c>
      <c r="F19" s="11" t="s">
        <v>13</v>
      </c>
      <c r="G19" s="11" t="s">
        <v>7</v>
      </c>
      <c r="H19" s="11" t="s">
        <v>7</v>
      </c>
      <c r="I19" s="60">
        <f>I20</f>
        <v>10941.8</v>
      </c>
      <c r="L19" s="1" t="s">
        <v>8</v>
      </c>
    </row>
    <row r="20" spans="1:12" ht="36" customHeight="1" x14ac:dyDescent="0.2">
      <c r="B20" s="12"/>
      <c r="C20" s="27" t="s">
        <v>10</v>
      </c>
      <c r="D20" s="11" t="s">
        <v>8</v>
      </c>
      <c r="E20" s="11" t="s">
        <v>9</v>
      </c>
      <c r="F20" s="11" t="s">
        <v>13</v>
      </c>
      <c r="G20" s="22" t="s">
        <v>60</v>
      </c>
      <c r="H20" s="11" t="s">
        <v>7</v>
      </c>
      <c r="I20" s="60">
        <f>I21+I34</f>
        <v>10941.8</v>
      </c>
    </row>
    <row r="21" spans="1:12" ht="38.25" x14ac:dyDescent="0.2">
      <c r="B21" s="12"/>
      <c r="C21" s="13" t="s">
        <v>134</v>
      </c>
      <c r="D21" s="23"/>
      <c r="E21" s="23" t="s">
        <v>9</v>
      </c>
      <c r="F21" s="23" t="s">
        <v>13</v>
      </c>
      <c r="G21" s="23" t="s">
        <v>95</v>
      </c>
      <c r="H21" s="24"/>
      <c r="I21" s="61">
        <f>I22</f>
        <v>9667.5</v>
      </c>
    </row>
    <row r="22" spans="1:12" ht="15.75" x14ac:dyDescent="0.2">
      <c r="B22" s="12"/>
      <c r="C22" s="13" t="s">
        <v>91</v>
      </c>
      <c r="D22" s="23"/>
      <c r="E22" s="23" t="s">
        <v>9</v>
      </c>
      <c r="F22" s="23" t="s">
        <v>13</v>
      </c>
      <c r="G22" s="23" t="s">
        <v>96</v>
      </c>
      <c r="H22" s="24"/>
      <c r="I22" s="61">
        <f>I23+I28+I30</f>
        <v>9667.5</v>
      </c>
    </row>
    <row r="23" spans="1:12" ht="49.5" customHeight="1" x14ac:dyDescent="0.2">
      <c r="B23" s="12"/>
      <c r="C23" s="25" t="s">
        <v>155</v>
      </c>
      <c r="D23" s="24" t="s">
        <v>8</v>
      </c>
      <c r="E23" s="24" t="s">
        <v>9</v>
      </c>
      <c r="F23" s="24" t="s">
        <v>13</v>
      </c>
      <c r="G23" s="21" t="s">
        <v>107</v>
      </c>
      <c r="H23" s="24"/>
      <c r="I23" s="61">
        <f>I24+I25+I26</f>
        <v>9360</v>
      </c>
    </row>
    <row r="24" spans="1:12" ht="16.5" customHeight="1" x14ac:dyDescent="0.2">
      <c r="B24" s="12"/>
      <c r="C24" s="28" t="s">
        <v>124</v>
      </c>
      <c r="D24" s="24"/>
      <c r="E24" s="24" t="s">
        <v>9</v>
      </c>
      <c r="F24" s="24" t="s">
        <v>13</v>
      </c>
      <c r="G24" s="21" t="s">
        <v>107</v>
      </c>
      <c r="H24" s="24">
        <v>120</v>
      </c>
      <c r="I24" s="61">
        <v>6570</v>
      </c>
    </row>
    <row r="25" spans="1:12" ht="27" customHeight="1" x14ac:dyDescent="0.2">
      <c r="B25" s="12"/>
      <c r="C25" s="26" t="s">
        <v>125</v>
      </c>
      <c r="D25" s="24"/>
      <c r="E25" s="24" t="s">
        <v>9</v>
      </c>
      <c r="F25" s="24" t="s">
        <v>13</v>
      </c>
      <c r="G25" s="21" t="s">
        <v>107</v>
      </c>
      <c r="H25" s="24">
        <v>240</v>
      </c>
      <c r="I25" s="61">
        <v>2755</v>
      </c>
    </row>
    <row r="26" spans="1:12" ht="18.75" customHeight="1" x14ac:dyDescent="0.2">
      <c r="B26" s="12"/>
      <c r="C26" s="26" t="s">
        <v>126</v>
      </c>
      <c r="D26" s="24"/>
      <c r="E26" s="24" t="s">
        <v>9</v>
      </c>
      <c r="F26" s="24" t="s">
        <v>13</v>
      </c>
      <c r="G26" s="21" t="s">
        <v>107</v>
      </c>
      <c r="H26" s="24">
        <v>850</v>
      </c>
      <c r="I26" s="61">
        <v>35</v>
      </c>
    </row>
    <row r="27" spans="1:12" ht="30" customHeight="1" x14ac:dyDescent="0.2">
      <c r="B27" s="12"/>
      <c r="C27" s="30" t="s">
        <v>157</v>
      </c>
      <c r="D27" s="24"/>
      <c r="E27" s="24" t="s">
        <v>9</v>
      </c>
      <c r="F27" s="24" t="s">
        <v>13</v>
      </c>
      <c r="G27" s="23" t="s">
        <v>197</v>
      </c>
      <c r="H27" s="23"/>
      <c r="I27" s="61" t="str">
        <f>I28</f>
        <v>36,6</v>
      </c>
    </row>
    <row r="28" spans="1:12" ht="15.75" x14ac:dyDescent="0.2">
      <c r="B28" s="12"/>
      <c r="C28" s="18" t="s">
        <v>152</v>
      </c>
      <c r="D28" s="24"/>
      <c r="E28" s="24" t="s">
        <v>9</v>
      </c>
      <c r="F28" s="24" t="s">
        <v>13</v>
      </c>
      <c r="G28" s="23" t="s">
        <v>197</v>
      </c>
      <c r="H28" s="23" t="s">
        <v>14</v>
      </c>
      <c r="I28" s="62" t="s">
        <v>231</v>
      </c>
    </row>
    <row r="29" spans="1:12" ht="35.25" customHeight="1" x14ac:dyDescent="0.2">
      <c r="B29" s="12"/>
      <c r="C29" s="30" t="s">
        <v>156</v>
      </c>
      <c r="D29" s="24"/>
      <c r="E29" s="23" t="s">
        <v>9</v>
      </c>
      <c r="F29" s="23" t="s">
        <v>13</v>
      </c>
      <c r="G29" s="23" t="s">
        <v>108</v>
      </c>
      <c r="H29" s="23"/>
      <c r="I29" s="61" t="str">
        <f>I30</f>
        <v>270,9</v>
      </c>
    </row>
    <row r="30" spans="1:12" ht="15.75" x14ac:dyDescent="0.2">
      <c r="B30" s="12"/>
      <c r="C30" s="18" t="s">
        <v>152</v>
      </c>
      <c r="D30" s="24"/>
      <c r="E30" s="23" t="s">
        <v>9</v>
      </c>
      <c r="F30" s="23" t="s">
        <v>13</v>
      </c>
      <c r="G30" s="23" t="s">
        <v>108</v>
      </c>
      <c r="H30" s="23" t="s">
        <v>14</v>
      </c>
      <c r="I30" s="62" t="s">
        <v>232</v>
      </c>
    </row>
    <row r="31" spans="1:12" ht="42.75" customHeight="1" x14ac:dyDescent="0.2">
      <c r="B31" s="12"/>
      <c r="C31" s="13" t="s">
        <v>135</v>
      </c>
      <c r="D31" s="23"/>
      <c r="E31" s="23" t="s">
        <v>9</v>
      </c>
      <c r="F31" s="23" t="s">
        <v>13</v>
      </c>
      <c r="G31" s="23" t="s">
        <v>109</v>
      </c>
      <c r="H31" s="24"/>
      <c r="I31" s="61">
        <f>I32</f>
        <v>1274.3</v>
      </c>
    </row>
    <row r="32" spans="1:12" ht="14.25" customHeight="1" x14ac:dyDescent="0.2">
      <c r="B32" s="12"/>
      <c r="C32" s="13" t="s">
        <v>91</v>
      </c>
      <c r="D32" s="23"/>
      <c r="E32" s="23" t="s">
        <v>9</v>
      </c>
      <c r="F32" s="23" t="s">
        <v>13</v>
      </c>
      <c r="G32" s="23" t="s">
        <v>110</v>
      </c>
      <c r="H32" s="24"/>
      <c r="I32" s="61">
        <f>I33</f>
        <v>1274.3</v>
      </c>
    </row>
    <row r="33" spans="1:9" ht="31.5" customHeight="1" x14ac:dyDescent="0.2">
      <c r="B33" s="12"/>
      <c r="C33" s="29" t="s">
        <v>158</v>
      </c>
      <c r="D33" s="24" t="s">
        <v>8</v>
      </c>
      <c r="E33" s="24" t="s">
        <v>9</v>
      </c>
      <c r="F33" s="24" t="s">
        <v>13</v>
      </c>
      <c r="G33" s="21" t="s">
        <v>111</v>
      </c>
      <c r="H33" s="23"/>
      <c r="I33" s="61">
        <f>I34</f>
        <v>1274.3</v>
      </c>
    </row>
    <row r="34" spans="1:9" ht="17.25" customHeight="1" x14ac:dyDescent="0.2">
      <c r="B34" s="12"/>
      <c r="C34" s="28" t="s">
        <v>124</v>
      </c>
      <c r="D34" s="24"/>
      <c r="E34" s="24" t="s">
        <v>9</v>
      </c>
      <c r="F34" s="24" t="s">
        <v>13</v>
      </c>
      <c r="G34" s="21" t="s">
        <v>111</v>
      </c>
      <c r="H34" s="23" t="s">
        <v>127</v>
      </c>
      <c r="I34" s="61">
        <v>1274.3</v>
      </c>
    </row>
    <row r="35" spans="1:9" ht="25.5" x14ac:dyDescent="0.2">
      <c r="B35" s="12"/>
      <c r="C35" s="27" t="s">
        <v>15</v>
      </c>
      <c r="D35" s="23"/>
      <c r="E35" s="11" t="s">
        <v>9</v>
      </c>
      <c r="F35" s="20" t="s">
        <v>16</v>
      </c>
      <c r="G35" s="11" t="s">
        <v>7</v>
      </c>
      <c r="H35" s="11" t="s">
        <v>7</v>
      </c>
      <c r="I35" s="63" t="str">
        <f>I36</f>
        <v>171,455</v>
      </c>
    </row>
    <row r="36" spans="1:9" ht="37.5" customHeight="1" x14ac:dyDescent="0.2">
      <c r="B36" s="12"/>
      <c r="C36" s="27" t="s">
        <v>10</v>
      </c>
      <c r="D36" s="23"/>
      <c r="E36" s="11" t="s">
        <v>9</v>
      </c>
      <c r="F36" s="11" t="s">
        <v>16</v>
      </c>
      <c r="G36" s="22" t="s">
        <v>60</v>
      </c>
      <c r="H36" s="31"/>
      <c r="I36" s="64" t="str">
        <f>I37</f>
        <v>171,455</v>
      </c>
    </row>
    <row r="37" spans="1:9" ht="38.25" x14ac:dyDescent="0.2">
      <c r="B37" s="12"/>
      <c r="C37" s="13" t="s">
        <v>134</v>
      </c>
      <c r="D37" s="23"/>
      <c r="E37" s="23" t="s">
        <v>9</v>
      </c>
      <c r="F37" s="23" t="s">
        <v>16</v>
      </c>
      <c r="G37" s="23" t="s">
        <v>95</v>
      </c>
      <c r="H37" s="24"/>
      <c r="I37" s="62" t="str">
        <f>I38</f>
        <v>171,455</v>
      </c>
    </row>
    <row r="38" spans="1:9" ht="15.75" x14ac:dyDescent="0.2">
      <c r="B38" s="12"/>
      <c r="C38" s="13" t="s">
        <v>91</v>
      </c>
      <c r="D38" s="23"/>
      <c r="E38" s="23" t="s">
        <v>9</v>
      </c>
      <c r="F38" s="23" t="s">
        <v>16</v>
      </c>
      <c r="G38" s="23" t="s">
        <v>96</v>
      </c>
      <c r="H38" s="24"/>
      <c r="I38" s="62" t="str">
        <f>I39</f>
        <v>171,455</v>
      </c>
    </row>
    <row r="39" spans="1:9" ht="30.75" customHeight="1" x14ac:dyDescent="0.2">
      <c r="B39" s="12"/>
      <c r="C39" s="30" t="s">
        <v>159</v>
      </c>
      <c r="D39" s="23"/>
      <c r="E39" s="24" t="s">
        <v>9</v>
      </c>
      <c r="F39" s="24" t="s">
        <v>16</v>
      </c>
      <c r="G39" s="23" t="s">
        <v>112</v>
      </c>
      <c r="H39" s="23" t="s">
        <v>14</v>
      </c>
      <c r="I39" s="62" t="s">
        <v>233</v>
      </c>
    </row>
    <row r="40" spans="1:9" ht="15.75" x14ac:dyDescent="0.2">
      <c r="B40" s="12"/>
      <c r="C40" s="27" t="s">
        <v>17</v>
      </c>
      <c r="D40" s="23"/>
      <c r="E40" s="11" t="s">
        <v>9</v>
      </c>
      <c r="F40" s="20" t="s">
        <v>18</v>
      </c>
      <c r="G40" s="11" t="s">
        <v>7</v>
      </c>
      <c r="H40" s="11" t="s">
        <v>7</v>
      </c>
      <c r="I40" s="60">
        <f>I41</f>
        <v>200</v>
      </c>
    </row>
    <row r="41" spans="1:9" s="2" customFormat="1" ht="25.5" x14ac:dyDescent="0.2">
      <c r="A41" s="49"/>
      <c r="B41" s="12"/>
      <c r="C41" s="27" t="s">
        <v>140</v>
      </c>
      <c r="D41" s="23"/>
      <c r="E41" s="11" t="s">
        <v>9</v>
      </c>
      <c r="F41" s="20" t="s">
        <v>18</v>
      </c>
      <c r="G41" s="11" t="s">
        <v>61</v>
      </c>
      <c r="H41" s="11"/>
      <c r="I41" s="60">
        <f>I42</f>
        <v>200</v>
      </c>
    </row>
    <row r="42" spans="1:9" s="2" customFormat="1" ht="15.75" x14ac:dyDescent="0.2">
      <c r="A42" s="49"/>
      <c r="B42" s="12"/>
      <c r="C42" s="13" t="s">
        <v>91</v>
      </c>
      <c r="D42" s="23"/>
      <c r="E42" s="23" t="s">
        <v>9</v>
      </c>
      <c r="F42" s="23" t="s">
        <v>18</v>
      </c>
      <c r="G42" s="23" t="s">
        <v>79</v>
      </c>
      <c r="H42" s="23"/>
      <c r="I42" s="61">
        <f>I43</f>
        <v>200</v>
      </c>
    </row>
    <row r="43" spans="1:9" s="2" customFormat="1" ht="15.75" x14ac:dyDescent="0.2">
      <c r="A43" s="49"/>
      <c r="B43" s="12"/>
      <c r="C43" s="13" t="s">
        <v>91</v>
      </c>
      <c r="D43" s="23"/>
      <c r="E43" s="23" t="s">
        <v>9</v>
      </c>
      <c r="F43" s="23" t="s">
        <v>18</v>
      </c>
      <c r="G43" s="23" t="s">
        <v>98</v>
      </c>
      <c r="H43" s="23"/>
      <c r="I43" s="61">
        <f>I44</f>
        <v>200</v>
      </c>
    </row>
    <row r="44" spans="1:9" ht="32.25" customHeight="1" x14ac:dyDescent="0.2">
      <c r="B44" s="12"/>
      <c r="C44" s="29" t="s">
        <v>160</v>
      </c>
      <c r="D44" s="23"/>
      <c r="E44" s="24" t="s">
        <v>9</v>
      </c>
      <c r="F44" s="23" t="s">
        <v>18</v>
      </c>
      <c r="G44" s="23" t="s">
        <v>113</v>
      </c>
      <c r="H44" s="24"/>
      <c r="I44" s="61">
        <f>I45</f>
        <v>200</v>
      </c>
    </row>
    <row r="45" spans="1:9" ht="17.25" customHeight="1" x14ac:dyDescent="0.2">
      <c r="B45" s="12"/>
      <c r="C45" s="29" t="s">
        <v>153</v>
      </c>
      <c r="D45" s="23"/>
      <c r="E45" s="24" t="s">
        <v>9</v>
      </c>
      <c r="F45" s="23" t="s">
        <v>18</v>
      </c>
      <c r="G45" s="23" t="s">
        <v>113</v>
      </c>
      <c r="H45" s="24">
        <v>870</v>
      </c>
      <c r="I45" s="61">
        <v>200</v>
      </c>
    </row>
    <row r="46" spans="1:9" ht="15.75" x14ac:dyDescent="0.2">
      <c r="B46" s="12"/>
      <c r="C46" s="27" t="s">
        <v>19</v>
      </c>
      <c r="D46" s="24"/>
      <c r="E46" s="11" t="s">
        <v>9</v>
      </c>
      <c r="F46" s="20" t="s">
        <v>20</v>
      </c>
      <c r="G46" s="20"/>
      <c r="H46" s="11"/>
      <c r="I46" s="60">
        <f>I47</f>
        <v>1140</v>
      </c>
    </row>
    <row r="47" spans="1:9" ht="27" customHeight="1" x14ac:dyDescent="0.2">
      <c r="B47" s="12"/>
      <c r="C47" s="27" t="s">
        <v>21</v>
      </c>
      <c r="D47" s="20"/>
      <c r="E47" s="20" t="s">
        <v>9</v>
      </c>
      <c r="F47" s="20" t="s">
        <v>20</v>
      </c>
      <c r="G47" s="20" t="s">
        <v>62</v>
      </c>
      <c r="H47" s="20"/>
      <c r="I47" s="60">
        <f>I48</f>
        <v>1140</v>
      </c>
    </row>
    <row r="48" spans="1:9" ht="15.75" x14ac:dyDescent="0.2">
      <c r="B48" s="12"/>
      <c r="C48" s="13" t="s">
        <v>91</v>
      </c>
      <c r="D48" s="23"/>
      <c r="E48" s="23" t="s">
        <v>9</v>
      </c>
      <c r="F48" s="23" t="s">
        <v>20</v>
      </c>
      <c r="G48" s="23" t="s">
        <v>115</v>
      </c>
      <c r="H48" s="23"/>
      <c r="I48" s="61">
        <f>I49</f>
        <v>1140</v>
      </c>
    </row>
    <row r="49" spans="2:10" ht="15.75" x14ac:dyDescent="0.2">
      <c r="B49" s="12"/>
      <c r="C49" s="13" t="s">
        <v>91</v>
      </c>
      <c r="D49" s="23"/>
      <c r="E49" s="23" t="s">
        <v>9</v>
      </c>
      <c r="F49" s="23" t="s">
        <v>20</v>
      </c>
      <c r="G49" s="23" t="s">
        <v>116</v>
      </c>
      <c r="H49" s="23"/>
      <c r="I49" s="61">
        <f>I50+I52+I54</f>
        <v>1140</v>
      </c>
    </row>
    <row r="50" spans="2:10" ht="18.75" customHeight="1" x14ac:dyDescent="0.2">
      <c r="B50" s="12"/>
      <c r="C50" s="33" t="s">
        <v>162</v>
      </c>
      <c r="D50" s="20"/>
      <c r="E50" s="23" t="s">
        <v>9</v>
      </c>
      <c r="F50" s="23" t="s">
        <v>20</v>
      </c>
      <c r="G50" s="23" t="s">
        <v>117</v>
      </c>
      <c r="H50" s="20"/>
      <c r="I50" s="61">
        <f>I51</f>
        <v>20</v>
      </c>
    </row>
    <row r="51" spans="2:10" ht="25.5" x14ac:dyDescent="0.2">
      <c r="B51" s="12"/>
      <c r="C51" s="26" t="s">
        <v>125</v>
      </c>
      <c r="D51" s="20"/>
      <c r="E51" s="23" t="s">
        <v>9</v>
      </c>
      <c r="F51" s="23" t="s">
        <v>20</v>
      </c>
      <c r="G51" s="23" t="s">
        <v>117</v>
      </c>
      <c r="H51" s="23" t="s">
        <v>128</v>
      </c>
      <c r="I51" s="61">
        <v>20</v>
      </c>
    </row>
    <row r="52" spans="2:10" ht="38.25" x14ac:dyDescent="0.2">
      <c r="B52" s="12"/>
      <c r="C52" s="29" t="s">
        <v>163</v>
      </c>
      <c r="D52" s="20"/>
      <c r="E52" s="23" t="s">
        <v>9</v>
      </c>
      <c r="F52" s="23" t="s">
        <v>20</v>
      </c>
      <c r="G52" s="23" t="s">
        <v>118</v>
      </c>
      <c r="H52" s="23"/>
      <c r="I52" s="61">
        <f>I53</f>
        <v>450</v>
      </c>
    </row>
    <row r="53" spans="2:10" ht="25.5" x14ac:dyDescent="0.2">
      <c r="B53" s="12"/>
      <c r="C53" s="26" t="s">
        <v>125</v>
      </c>
      <c r="D53" s="20"/>
      <c r="E53" s="23" t="s">
        <v>9</v>
      </c>
      <c r="F53" s="23" t="s">
        <v>20</v>
      </c>
      <c r="G53" s="23" t="s">
        <v>118</v>
      </c>
      <c r="H53" s="23" t="s">
        <v>128</v>
      </c>
      <c r="I53" s="61">
        <v>450</v>
      </c>
    </row>
    <row r="54" spans="2:10" ht="25.5" x14ac:dyDescent="0.2">
      <c r="B54" s="12"/>
      <c r="C54" s="29" t="s">
        <v>183</v>
      </c>
      <c r="D54" s="20"/>
      <c r="E54" s="23" t="s">
        <v>9</v>
      </c>
      <c r="F54" s="23" t="s">
        <v>20</v>
      </c>
      <c r="G54" s="23" t="s">
        <v>119</v>
      </c>
      <c r="H54" s="23"/>
      <c r="I54" s="61">
        <f>I55+I56</f>
        <v>670</v>
      </c>
    </row>
    <row r="55" spans="2:10" ht="25.5" x14ac:dyDescent="0.2">
      <c r="B55" s="12"/>
      <c r="C55" s="26" t="s">
        <v>125</v>
      </c>
      <c r="D55" s="20"/>
      <c r="E55" s="23" t="s">
        <v>9</v>
      </c>
      <c r="F55" s="23" t="s">
        <v>20</v>
      </c>
      <c r="G55" s="23" t="s">
        <v>119</v>
      </c>
      <c r="H55" s="23" t="s">
        <v>128</v>
      </c>
      <c r="I55" s="61">
        <v>640</v>
      </c>
      <c r="J55" s="3"/>
    </row>
    <row r="56" spans="2:10" ht="15" x14ac:dyDescent="0.2">
      <c r="B56" s="12"/>
      <c r="C56" s="26" t="s">
        <v>126</v>
      </c>
      <c r="D56" s="20"/>
      <c r="E56" s="23" t="s">
        <v>9</v>
      </c>
      <c r="F56" s="23" t="s">
        <v>20</v>
      </c>
      <c r="G56" s="23" t="s">
        <v>119</v>
      </c>
      <c r="H56" s="23" t="s">
        <v>130</v>
      </c>
      <c r="I56" s="78">
        <v>30</v>
      </c>
      <c r="J56" s="3"/>
    </row>
    <row r="57" spans="2:10" ht="14.25" x14ac:dyDescent="0.2">
      <c r="B57" s="12"/>
      <c r="C57" s="27" t="s">
        <v>207</v>
      </c>
      <c r="D57" s="20"/>
      <c r="E57" s="20" t="s">
        <v>208</v>
      </c>
      <c r="F57" s="20"/>
      <c r="G57" s="20"/>
      <c r="H57" s="20"/>
      <c r="I57" s="89">
        <f t="shared" ref="I57:I62" si="0">I58</f>
        <v>254.4</v>
      </c>
      <c r="J57" s="3"/>
    </row>
    <row r="58" spans="2:10" ht="14.25" x14ac:dyDescent="0.2">
      <c r="B58" s="12"/>
      <c r="C58" s="27" t="s">
        <v>209</v>
      </c>
      <c r="D58" s="20"/>
      <c r="E58" s="20" t="s">
        <v>208</v>
      </c>
      <c r="F58" s="20" t="s">
        <v>210</v>
      </c>
      <c r="G58" s="20"/>
      <c r="H58" s="20"/>
      <c r="I58" s="89">
        <f t="shared" si="0"/>
        <v>254.4</v>
      </c>
      <c r="J58" s="3"/>
    </row>
    <row r="59" spans="2:10" ht="25.5" x14ac:dyDescent="0.2">
      <c r="B59" s="12"/>
      <c r="C59" s="19" t="s">
        <v>139</v>
      </c>
      <c r="D59" s="20"/>
      <c r="E59" s="20" t="s">
        <v>208</v>
      </c>
      <c r="F59" s="20" t="s">
        <v>210</v>
      </c>
      <c r="G59" s="20" t="s">
        <v>57</v>
      </c>
      <c r="H59" s="20"/>
      <c r="I59" s="89">
        <f t="shared" si="0"/>
        <v>254.4</v>
      </c>
      <c r="J59" s="3"/>
    </row>
    <row r="60" spans="2:10" ht="15" x14ac:dyDescent="0.2">
      <c r="B60" s="12"/>
      <c r="C60" s="34" t="s">
        <v>91</v>
      </c>
      <c r="D60" s="83"/>
      <c r="E60" s="24" t="s">
        <v>208</v>
      </c>
      <c r="F60" s="24" t="s">
        <v>210</v>
      </c>
      <c r="G60" s="24" t="s">
        <v>79</v>
      </c>
      <c r="H60" s="24"/>
      <c r="I60" s="78">
        <f t="shared" si="0"/>
        <v>254.4</v>
      </c>
      <c r="J60" s="3"/>
    </row>
    <row r="61" spans="2:10" ht="15" x14ac:dyDescent="0.2">
      <c r="B61" s="12"/>
      <c r="C61" s="34" t="s">
        <v>91</v>
      </c>
      <c r="D61" s="84"/>
      <c r="E61" s="24" t="s">
        <v>208</v>
      </c>
      <c r="F61" s="24" t="s">
        <v>210</v>
      </c>
      <c r="G61" s="85" t="s">
        <v>98</v>
      </c>
      <c r="H61" s="85"/>
      <c r="I61" s="90">
        <f t="shared" si="0"/>
        <v>254.4</v>
      </c>
      <c r="J61" s="3"/>
    </row>
    <row r="62" spans="2:10" ht="25.5" x14ac:dyDescent="0.2">
      <c r="B62" s="12"/>
      <c r="C62" s="86" t="s">
        <v>211</v>
      </c>
      <c r="D62" s="87"/>
      <c r="E62" s="87" t="s">
        <v>208</v>
      </c>
      <c r="F62" s="87" t="s">
        <v>210</v>
      </c>
      <c r="G62" s="88" t="s">
        <v>212</v>
      </c>
      <c r="H62" s="87"/>
      <c r="I62" s="90">
        <f t="shared" si="0"/>
        <v>254.4</v>
      </c>
      <c r="J62" s="3"/>
    </row>
    <row r="63" spans="2:10" ht="15" x14ac:dyDescent="0.2">
      <c r="B63" s="12"/>
      <c r="C63" s="35" t="s">
        <v>124</v>
      </c>
      <c r="D63" s="87"/>
      <c r="E63" s="87" t="s">
        <v>208</v>
      </c>
      <c r="F63" s="87" t="s">
        <v>210</v>
      </c>
      <c r="G63" s="88" t="s">
        <v>212</v>
      </c>
      <c r="H63" s="87" t="s">
        <v>127</v>
      </c>
      <c r="I63" s="90">
        <v>254.4</v>
      </c>
      <c r="J63" s="3"/>
    </row>
    <row r="64" spans="2:10" ht="15.75" x14ac:dyDescent="0.2">
      <c r="B64" s="54"/>
      <c r="C64" s="27" t="s">
        <v>22</v>
      </c>
      <c r="D64" s="20"/>
      <c r="E64" s="20" t="s">
        <v>23</v>
      </c>
      <c r="F64" s="20"/>
      <c r="G64" s="20"/>
      <c r="H64" s="20"/>
      <c r="I64" s="60">
        <f>I66+I74</f>
        <v>795</v>
      </c>
    </row>
    <row r="65" spans="1:9" ht="25.5" x14ac:dyDescent="0.2">
      <c r="B65" s="12"/>
      <c r="C65" s="27" t="s">
        <v>24</v>
      </c>
      <c r="D65" s="23"/>
      <c r="E65" s="20" t="s">
        <v>23</v>
      </c>
      <c r="F65" s="20" t="s">
        <v>25</v>
      </c>
      <c r="G65" s="23"/>
      <c r="H65" s="23"/>
      <c r="I65" s="61">
        <f>I66</f>
        <v>794</v>
      </c>
    </row>
    <row r="66" spans="1:9" ht="25.5" x14ac:dyDescent="0.2">
      <c r="B66" s="12"/>
      <c r="C66" s="77" t="s">
        <v>136</v>
      </c>
      <c r="D66" s="20"/>
      <c r="E66" s="20" t="s">
        <v>23</v>
      </c>
      <c r="F66" s="20" t="s">
        <v>25</v>
      </c>
      <c r="G66" s="20" t="s">
        <v>58</v>
      </c>
      <c r="H66" s="20"/>
      <c r="I66" s="60">
        <f>I67</f>
        <v>794</v>
      </c>
    </row>
    <row r="67" spans="1:9" ht="51" x14ac:dyDescent="0.2">
      <c r="B67" s="12"/>
      <c r="C67" s="13" t="s">
        <v>164</v>
      </c>
      <c r="D67" s="23"/>
      <c r="E67" s="23" t="s">
        <v>23</v>
      </c>
      <c r="F67" s="23" t="s">
        <v>25</v>
      </c>
      <c r="G67" s="23" t="s">
        <v>59</v>
      </c>
      <c r="H67" s="24"/>
      <c r="I67" s="61">
        <f>I68+I71</f>
        <v>794</v>
      </c>
    </row>
    <row r="68" spans="1:9" ht="33.75" customHeight="1" x14ac:dyDescent="0.2">
      <c r="B68" s="12"/>
      <c r="C68" s="13" t="s">
        <v>138</v>
      </c>
      <c r="D68" s="23"/>
      <c r="E68" s="23" t="s">
        <v>75</v>
      </c>
      <c r="F68" s="23" t="s">
        <v>76</v>
      </c>
      <c r="G68" s="23" t="s">
        <v>77</v>
      </c>
      <c r="H68" s="24"/>
      <c r="I68" s="61">
        <f>I69</f>
        <v>129</v>
      </c>
    </row>
    <row r="69" spans="1:9" ht="35.25" customHeight="1" x14ac:dyDescent="0.2">
      <c r="B69" s="12"/>
      <c r="C69" s="29" t="s">
        <v>165</v>
      </c>
      <c r="D69" s="23"/>
      <c r="E69" s="23" t="s">
        <v>23</v>
      </c>
      <c r="F69" s="23" t="s">
        <v>25</v>
      </c>
      <c r="G69" s="23" t="s">
        <v>78</v>
      </c>
      <c r="H69" s="24"/>
      <c r="I69" s="61">
        <f>I70</f>
        <v>129</v>
      </c>
    </row>
    <row r="70" spans="1:9" ht="24" customHeight="1" x14ac:dyDescent="0.2">
      <c r="B70" s="12"/>
      <c r="C70" s="26" t="s">
        <v>125</v>
      </c>
      <c r="D70" s="23"/>
      <c r="E70" s="23" t="s">
        <v>23</v>
      </c>
      <c r="F70" s="23" t="s">
        <v>25</v>
      </c>
      <c r="G70" s="23" t="s">
        <v>78</v>
      </c>
      <c r="H70" s="24">
        <v>240</v>
      </c>
      <c r="I70" s="61">
        <v>129</v>
      </c>
    </row>
    <row r="71" spans="1:9" ht="15.75" x14ac:dyDescent="0.2">
      <c r="B71" s="12"/>
      <c r="C71" s="13" t="s">
        <v>120</v>
      </c>
      <c r="D71" s="23"/>
      <c r="E71" s="23" t="s">
        <v>75</v>
      </c>
      <c r="F71" s="23" t="s">
        <v>76</v>
      </c>
      <c r="G71" s="23" t="s">
        <v>86</v>
      </c>
      <c r="H71" s="24"/>
      <c r="I71" s="61">
        <f>I72</f>
        <v>665</v>
      </c>
    </row>
    <row r="72" spans="1:9" ht="20.25" customHeight="1" x14ac:dyDescent="0.2">
      <c r="B72" s="12"/>
      <c r="C72" s="29" t="s">
        <v>166</v>
      </c>
      <c r="D72" s="23"/>
      <c r="E72" s="23" t="s">
        <v>23</v>
      </c>
      <c r="F72" s="23" t="s">
        <v>25</v>
      </c>
      <c r="G72" s="23" t="s">
        <v>87</v>
      </c>
      <c r="H72" s="24"/>
      <c r="I72" s="61">
        <f>I73</f>
        <v>665</v>
      </c>
    </row>
    <row r="73" spans="1:9" ht="24.75" customHeight="1" x14ac:dyDescent="0.2">
      <c r="B73" s="12"/>
      <c r="C73" s="26" t="s">
        <v>125</v>
      </c>
      <c r="D73" s="23"/>
      <c r="E73" s="23" t="s">
        <v>23</v>
      </c>
      <c r="F73" s="23" t="s">
        <v>25</v>
      </c>
      <c r="G73" s="23" t="s">
        <v>87</v>
      </c>
      <c r="H73" s="24">
        <v>240</v>
      </c>
      <c r="I73" s="61">
        <v>665</v>
      </c>
    </row>
    <row r="74" spans="1:9" ht="29.25" customHeight="1" x14ac:dyDescent="0.2">
      <c r="B74" s="12"/>
      <c r="C74" s="77" t="s">
        <v>200</v>
      </c>
      <c r="D74" s="23"/>
      <c r="E74" s="20" t="s">
        <v>23</v>
      </c>
      <c r="F74" s="20" t="s">
        <v>201</v>
      </c>
      <c r="G74" s="23"/>
      <c r="H74" s="24"/>
      <c r="I74" s="60">
        <f>I75</f>
        <v>1</v>
      </c>
    </row>
    <row r="75" spans="1:9" ht="24.75" customHeight="1" x14ac:dyDescent="0.2">
      <c r="B75" s="12"/>
      <c r="C75" s="13" t="s">
        <v>134</v>
      </c>
      <c r="D75" s="23"/>
      <c r="E75" s="23" t="s">
        <v>23</v>
      </c>
      <c r="F75" s="23" t="s">
        <v>201</v>
      </c>
      <c r="G75" s="23" t="s">
        <v>95</v>
      </c>
      <c r="H75" s="24"/>
      <c r="I75" s="61">
        <f>I76</f>
        <v>1</v>
      </c>
    </row>
    <row r="76" spans="1:9" ht="16.5" customHeight="1" x14ac:dyDescent="0.2">
      <c r="B76" s="12"/>
      <c r="C76" s="13" t="s">
        <v>91</v>
      </c>
      <c r="D76" s="23"/>
      <c r="E76" s="23" t="s">
        <v>23</v>
      </c>
      <c r="F76" s="23" t="s">
        <v>201</v>
      </c>
      <c r="G76" s="23" t="s">
        <v>96</v>
      </c>
      <c r="H76" s="24"/>
      <c r="I76" s="61">
        <f>I77</f>
        <v>1</v>
      </c>
    </row>
    <row r="77" spans="1:9" ht="39.75" customHeight="1" x14ac:dyDescent="0.2">
      <c r="B77" s="12"/>
      <c r="C77" s="32" t="s">
        <v>161</v>
      </c>
      <c r="D77" s="23"/>
      <c r="E77" s="23" t="s">
        <v>23</v>
      </c>
      <c r="F77" s="23" t="s">
        <v>201</v>
      </c>
      <c r="G77" s="23" t="s">
        <v>114</v>
      </c>
      <c r="H77" s="23"/>
      <c r="I77" s="61">
        <f>I78</f>
        <v>1</v>
      </c>
    </row>
    <row r="78" spans="1:9" ht="24" customHeight="1" x14ac:dyDescent="0.2">
      <c r="B78" s="12"/>
      <c r="C78" s="26" t="s">
        <v>125</v>
      </c>
      <c r="D78" s="23"/>
      <c r="E78" s="23" t="s">
        <v>23</v>
      </c>
      <c r="F78" s="23" t="s">
        <v>201</v>
      </c>
      <c r="G78" s="23" t="s">
        <v>114</v>
      </c>
      <c r="H78" s="23" t="s">
        <v>128</v>
      </c>
      <c r="I78" s="61">
        <v>1</v>
      </c>
    </row>
    <row r="79" spans="1:9" s="2" customFormat="1" ht="15.75" x14ac:dyDescent="0.2">
      <c r="A79" s="49"/>
      <c r="B79" s="12"/>
      <c r="C79" s="27" t="s">
        <v>26</v>
      </c>
      <c r="D79" s="20"/>
      <c r="E79" s="20" t="s">
        <v>27</v>
      </c>
      <c r="F79" s="20" t="s">
        <v>8</v>
      </c>
      <c r="G79" s="20" t="s">
        <v>8</v>
      </c>
      <c r="H79" s="20" t="s">
        <v>8</v>
      </c>
      <c r="I79" s="60">
        <f>I80+I98</f>
        <v>4706.1000000000004</v>
      </c>
    </row>
    <row r="80" spans="1:9" s="2" customFormat="1" ht="15.75" x14ac:dyDescent="0.2">
      <c r="A80" s="49"/>
      <c r="B80" s="12"/>
      <c r="C80" s="27" t="s">
        <v>28</v>
      </c>
      <c r="D80" s="20"/>
      <c r="E80" s="20" t="s">
        <v>27</v>
      </c>
      <c r="F80" s="20" t="s">
        <v>29</v>
      </c>
      <c r="G80" s="20"/>
      <c r="H80" s="20"/>
      <c r="I80" s="60">
        <f>I81+I94</f>
        <v>4075.1</v>
      </c>
    </row>
    <row r="81" spans="1:9" s="2" customFormat="1" ht="25.5" x14ac:dyDescent="0.25">
      <c r="A81" s="49"/>
      <c r="B81" s="12"/>
      <c r="C81" s="27" t="s">
        <v>137</v>
      </c>
      <c r="D81" s="20"/>
      <c r="E81" s="20" t="s">
        <v>27</v>
      </c>
      <c r="F81" s="20" t="s">
        <v>29</v>
      </c>
      <c r="G81" s="20" t="s">
        <v>63</v>
      </c>
      <c r="H81" s="36"/>
      <c r="I81" s="105">
        <f>I82+I90</f>
        <v>3925.1</v>
      </c>
    </row>
    <row r="82" spans="1:9" s="2" customFormat="1" ht="25.5" x14ac:dyDescent="0.2">
      <c r="A82" s="49"/>
      <c r="B82" s="12"/>
      <c r="C82" s="13" t="s">
        <v>167</v>
      </c>
      <c r="D82" s="23"/>
      <c r="E82" s="23" t="s">
        <v>27</v>
      </c>
      <c r="F82" s="23" t="s">
        <v>29</v>
      </c>
      <c r="G82" s="23" t="s">
        <v>64</v>
      </c>
      <c r="H82" s="24"/>
      <c r="I82" s="61">
        <f>I83</f>
        <v>2825.1</v>
      </c>
    </row>
    <row r="83" spans="1:9" s="2" customFormat="1" ht="51" x14ac:dyDescent="0.2">
      <c r="A83" s="49"/>
      <c r="B83" s="12"/>
      <c r="C83" s="13" t="s">
        <v>168</v>
      </c>
      <c r="D83" s="23"/>
      <c r="E83" s="23" t="s">
        <v>27</v>
      </c>
      <c r="F83" s="23" t="s">
        <v>29</v>
      </c>
      <c r="G83" s="23" t="s">
        <v>89</v>
      </c>
      <c r="H83" s="24"/>
      <c r="I83" s="61">
        <f>I87+I88</f>
        <v>2825.1</v>
      </c>
    </row>
    <row r="84" spans="1:9" s="2" customFormat="1" ht="20.25" customHeight="1" x14ac:dyDescent="0.2">
      <c r="A84" s="49"/>
      <c r="B84" s="12"/>
      <c r="C84" s="29" t="s">
        <v>185</v>
      </c>
      <c r="D84" s="20"/>
      <c r="E84" s="23" t="s">
        <v>27</v>
      </c>
      <c r="F84" s="23" t="s">
        <v>29</v>
      </c>
      <c r="G84" s="23" t="s">
        <v>214</v>
      </c>
      <c r="H84" s="24"/>
      <c r="I84" s="61">
        <f t="shared" ref="I84" si="1">I85</f>
        <v>1913</v>
      </c>
    </row>
    <row r="85" spans="1:9" s="2" customFormat="1" ht="25.5" x14ac:dyDescent="0.2">
      <c r="A85" s="49"/>
      <c r="B85" s="12"/>
      <c r="C85" s="29" t="s">
        <v>169</v>
      </c>
      <c r="D85" s="23"/>
      <c r="E85" s="23" t="s">
        <v>27</v>
      </c>
      <c r="F85" s="23" t="s">
        <v>29</v>
      </c>
      <c r="G85" s="23" t="s">
        <v>214</v>
      </c>
      <c r="H85" s="23"/>
      <c r="I85" s="61">
        <f>I86</f>
        <v>1913</v>
      </c>
    </row>
    <row r="86" spans="1:9" s="2" customFormat="1" ht="25.5" x14ac:dyDescent="0.2">
      <c r="A86" s="49"/>
      <c r="B86" s="12"/>
      <c r="C86" s="26" t="s">
        <v>125</v>
      </c>
      <c r="D86" s="23"/>
      <c r="E86" s="23" t="s">
        <v>27</v>
      </c>
      <c r="F86" s="23" t="s">
        <v>29</v>
      </c>
      <c r="G86" s="23" t="s">
        <v>214</v>
      </c>
      <c r="H86" s="23"/>
      <c r="I86" s="61">
        <f>I87</f>
        <v>1913</v>
      </c>
    </row>
    <row r="87" spans="1:9" s="2" customFormat="1" ht="25.5" x14ac:dyDescent="0.2">
      <c r="A87" s="49"/>
      <c r="B87" s="12"/>
      <c r="C87" s="26" t="s">
        <v>125</v>
      </c>
      <c r="D87" s="23"/>
      <c r="E87" s="23" t="s">
        <v>27</v>
      </c>
      <c r="F87" s="23" t="s">
        <v>29</v>
      </c>
      <c r="G87" s="23" t="s">
        <v>214</v>
      </c>
      <c r="H87" s="23" t="s">
        <v>128</v>
      </c>
      <c r="I87" s="61">
        <v>1913</v>
      </c>
    </row>
    <row r="88" spans="1:9" s="2" customFormat="1" ht="25.5" x14ac:dyDescent="0.2">
      <c r="A88" s="49"/>
      <c r="B88" s="12"/>
      <c r="C88" s="29" t="s">
        <v>205</v>
      </c>
      <c r="D88" s="23"/>
      <c r="E88" s="23" t="s">
        <v>27</v>
      </c>
      <c r="F88" s="23" t="s">
        <v>29</v>
      </c>
      <c r="G88" s="23" t="s">
        <v>206</v>
      </c>
      <c r="H88" s="23"/>
      <c r="I88" s="61">
        <f>I89</f>
        <v>912.1</v>
      </c>
    </row>
    <row r="89" spans="1:9" s="2" customFormat="1" ht="25.5" x14ac:dyDescent="0.2">
      <c r="A89" s="49"/>
      <c r="B89" s="12"/>
      <c r="C89" s="26" t="s">
        <v>125</v>
      </c>
      <c r="D89" s="23"/>
      <c r="E89" s="23" t="s">
        <v>27</v>
      </c>
      <c r="F89" s="23" t="s">
        <v>29</v>
      </c>
      <c r="G89" s="23" t="s">
        <v>206</v>
      </c>
      <c r="H89" s="23" t="s">
        <v>128</v>
      </c>
      <c r="I89" s="61">
        <v>912.1</v>
      </c>
    </row>
    <row r="90" spans="1:9" s="2" customFormat="1" ht="25.5" x14ac:dyDescent="0.2">
      <c r="A90" s="49"/>
      <c r="B90" s="12"/>
      <c r="C90" s="13" t="s">
        <v>215</v>
      </c>
      <c r="D90" s="23"/>
      <c r="E90" s="23" t="s">
        <v>27</v>
      </c>
      <c r="F90" s="23" t="s">
        <v>29</v>
      </c>
      <c r="G90" s="23" t="s">
        <v>216</v>
      </c>
      <c r="H90" s="24"/>
      <c r="I90" s="78">
        <f>I91</f>
        <v>1100</v>
      </c>
    </row>
    <row r="91" spans="1:9" s="2" customFormat="1" ht="25.5" x14ac:dyDescent="0.2">
      <c r="A91" s="49"/>
      <c r="B91" s="12"/>
      <c r="C91" s="13" t="s">
        <v>220</v>
      </c>
      <c r="D91" s="23"/>
      <c r="E91" s="23" t="s">
        <v>27</v>
      </c>
      <c r="F91" s="23" t="s">
        <v>29</v>
      </c>
      <c r="G91" s="23" t="s">
        <v>217</v>
      </c>
      <c r="H91" s="24"/>
      <c r="I91" s="78">
        <f>I92</f>
        <v>1100</v>
      </c>
    </row>
    <row r="92" spans="1:9" s="2" customFormat="1" ht="25.5" x14ac:dyDescent="0.2">
      <c r="A92" s="49"/>
      <c r="B92" s="12"/>
      <c r="C92" s="29" t="s">
        <v>218</v>
      </c>
      <c r="D92" s="23"/>
      <c r="E92" s="23" t="s">
        <v>27</v>
      </c>
      <c r="F92" s="23" t="s">
        <v>29</v>
      </c>
      <c r="G92" s="23" t="s">
        <v>219</v>
      </c>
      <c r="H92" s="24"/>
      <c r="I92" s="78">
        <f>I93</f>
        <v>1100</v>
      </c>
    </row>
    <row r="93" spans="1:9" s="2" customFormat="1" ht="25.5" x14ac:dyDescent="0.2">
      <c r="A93" s="49"/>
      <c r="B93" s="12"/>
      <c r="C93" s="26" t="s">
        <v>125</v>
      </c>
      <c r="D93" s="23"/>
      <c r="E93" s="23" t="s">
        <v>27</v>
      </c>
      <c r="F93" s="23" t="s">
        <v>29</v>
      </c>
      <c r="G93" s="23" t="s">
        <v>219</v>
      </c>
      <c r="H93" s="24">
        <v>240</v>
      </c>
      <c r="I93" s="78">
        <v>1100</v>
      </c>
    </row>
    <row r="94" spans="1:9" s="2" customFormat="1" ht="25.5" x14ac:dyDescent="0.25">
      <c r="A94" s="49"/>
      <c r="B94" s="12"/>
      <c r="C94" s="57" t="s">
        <v>260</v>
      </c>
      <c r="D94" s="56"/>
      <c r="E94" s="20" t="s">
        <v>27</v>
      </c>
      <c r="F94" s="20" t="s">
        <v>29</v>
      </c>
      <c r="G94" s="56" t="s">
        <v>188</v>
      </c>
      <c r="H94" s="58"/>
      <c r="I94" s="81">
        <f>I95</f>
        <v>150</v>
      </c>
    </row>
    <row r="95" spans="1:9" s="2" customFormat="1" ht="15.75" x14ac:dyDescent="0.25">
      <c r="A95" s="49"/>
      <c r="B95" s="12"/>
      <c r="C95" s="132" t="s">
        <v>275</v>
      </c>
      <c r="D95" s="56"/>
      <c r="E95" s="20" t="s">
        <v>27</v>
      </c>
      <c r="F95" s="20" t="s">
        <v>29</v>
      </c>
      <c r="G95" s="56" t="s">
        <v>190</v>
      </c>
      <c r="H95" s="58"/>
      <c r="I95" s="81">
        <f>I96</f>
        <v>150</v>
      </c>
    </row>
    <row r="96" spans="1:9" s="2" customFormat="1" ht="45" x14ac:dyDescent="0.25">
      <c r="A96" s="49"/>
      <c r="B96" s="12"/>
      <c r="C96" s="133" t="s">
        <v>261</v>
      </c>
      <c r="D96" s="56"/>
      <c r="E96" s="23" t="s">
        <v>27</v>
      </c>
      <c r="F96" s="23" t="s">
        <v>29</v>
      </c>
      <c r="G96" s="55" t="s">
        <v>213</v>
      </c>
      <c r="H96" s="59"/>
      <c r="I96" s="91">
        <f>I97</f>
        <v>150</v>
      </c>
    </row>
    <row r="97" spans="1:9" s="2" customFormat="1" ht="15.75" x14ac:dyDescent="0.25">
      <c r="A97" s="49"/>
      <c r="B97" s="12"/>
      <c r="C97" s="26" t="s">
        <v>191</v>
      </c>
      <c r="D97" s="23"/>
      <c r="E97" s="23" t="s">
        <v>27</v>
      </c>
      <c r="F97" s="23" t="s">
        <v>29</v>
      </c>
      <c r="G97" s="55" t="s">
        <v>213</v>
      </c>
      <c r="H97" s="24">
        <v>240</v>
      </c>
      <c r="I97" s="82">
        <v>150</v>
      </c>
    </row>
    <row r="98" spans="1:9" s="2" customFormat="1" ht="14.25" customHeight="1" x14ac:dyDescent="0.2">
      <c r="A98" s="49"/>
      <c r="B98" s="12"/>
      <c r="C98" s="19" t="s">
        <v>30</v>
      </c>
      <c r="D98" s="20"/>
      <c r="E98" s="20" t="s">
        <v>27</v>
      </c>
      <c r="F98" s="20" t="s">
        <v>31</v>
      </c>
      <c r="G98" s="23"/>
      <c r="H98" s="24"/>
      <c r="I98" s="60">
        <f>I103+I102</f>
        <v>631</v>
      </c>
    </row>
    <row r="99" spans="1:9" s="2" customFormat="1" ht="40.5" customHeight="1" x14ac:dyDescent="0.2">
      <c r="A99" s="49"/>
      <c r="B99" s="12"/>
      <c r="C99" s="121" t="s">
        <v>252</v>
      </c>
      <c r="D99" s="20"/>
      <c r="E99" s="20" t="s">
        <v>27</v>
      </c>
      <c r="F99" s="20" t="s">
        <v>31</v>
      </c>
      <c r="G99" s="117" t="s">
        <v>249</v>
      </c>
      <c r="H99" s="24"/>
      <c r="I99" s="60">
        <f>I100</f>
        <v>20</v>
      </c>
    </row>
    <row r="100" spans="1:9" s="2" customFormat="1" ht="35.25" customHeight="1" x14ac:dyDescent="0.2">
      <c r="A100" s="49"/>
      <c r="B100" s="12"/>
      <c r="C100" s="123" t="s">
        <v>246</v>
      </c>
      <c r="D100" s="20"/>
      <c r="E100" s="23" t="s">
        <v>27</v>
      </c>
      <c r="F100" s="23" t="s">
        <v>31</v>
      </c>
      <c r="G100" s="118" t="s">
        <v>250</v>
      </c>
      <c r="H100" s="24"/>
      <c r="I100" s="61">
        <f>I101</f>
        <v>20</v>
      </c>
    </row>
    <row r="101" spans="1:9" s="2" customFormat="1" ht="34.5" customHeight="1" x14ac:dyDescent="0.2">
      <c r="A101" s="49"/>
      <c r="B101" s="12"/>
      <c r="C101" s="116" t="s">
        <v>247</v>
      </c>
      <c r="D101" s="20"/>
      <c r="E101" s="23" t="s">
        <v>27</v>
      </c>
      <c r="F101" s="23" t="s">
        <v>31</v>
      </c>
      <c r="G101" s="119" t="s">
        <v>251</v>
      </c>
      <c r="H101" s="24"/>
      <c r="I101" s="61">
        <f>I102</f>
        <v>20</v>
      </c>
    </row>
    <row r="102" spans="1:9" s="2" customFormat="1" ht="22.5" customHeight="1" x14ac:dyDescent="0.2">
      <c r="A102" s="49"/>
      <c r="B102" s="12"/>
      <c r="C102" s="120" t="s">
        <v>248</v>
      </c>
      <c r="D102" s="20"/>
      <c r="E102" s="23" t="s">
        <v>27</v>
      </c>
      <c r="F102" s="23" t="s">
        <v>31</v>
      </c>
      <c r="G102" s="119" t="s">
        <v>251</v>
      </c>
      <c r="H102" s="24">
        <v>630</v>
      </c>
      <c r="I102" s="61">
        <v>20</v>
      </c>
    </row>
    <row r="103" spans="1:9" s="2" customFormat="1" ht="25.5" x14ac:dyDescent="0.2">
      <c r="A103" s="49"/>
      <c r="B103" s="12"/>
      <c r="C103" s="19" t="s">
        <v>139</v>
      </c>
      <c r="D103" s="23"/>
      <c r="E103" s="20" t="s">
        <v>27</v>
      </c>
      <c r="F103" s="20" t="s">
        <v>31</v>
      </c>
      <c r="G103" s="20" t="s">
        <v>57</v>
      </c>
      <c r="H103" s="20"/>
      <c r="I103" s="60">
        <f>I104</f>
        <v>611</v>
      </c>
    </row>
    <row r="104" spans="1:9" s="2" customFormat="1" ht="18" customHeight="1" x14ac:dyDescent="0.2">
      <c r="A104" s="49"/>
      <c r="B104" s="12"/>
      <c r="C104" s="13" t="s">
        <v>91</v>
      </c>
      <c r="D104" s="23"/>
      <c r="E104" s="23" t="s">
        <v>27</v>
      </c>
      <c r="F104" s="23" t="s">
        <v>31</v>
      </c>
      <c r="G104" s="23" t="s">
        <v>79</v>
      </c>
      <c r="H104" s="24"/>
      <c r="I104" s="61">
        <f>I105</f>
        <v>611</v>
      </c>
    </row>
    <row r="105" spans="1:9" s="2" customFormat="1" ht="18" customHeight="1" x14ac:dyDescent="0.2">
      <c r="A105" s="49"/>
      <c r="B105" s="12"/>
      <c r="C105" s="13" t="s">
        <v>91</v>
      </c>
      <c r="D105" s="23"/>
      <c r="E105" s="23" t="s">
        <v>27</v>
      </c>
      <c r="F105" s="23" t="s">
        <v>31</v>
      </c>
      <c r="G105" s="23" t="s">
        <v>98</v>
      </c>
      <c r="H105" s="24"/>
      <c r="I105" s="61">
        <f>I106+I108+I110</f>
        <v>611</v>
      </c>
    </row>
    <row r="106" spans="1:9" s="2" customFormat="1" ht="42" customHeight="1" x14ac:dyDescent="0.2">
      <c r="A106" s="49"/>
      <c r="B106" s="12"/>
      <c r="C106" s="29" t="s">
        <v>141</v>
      </c>
      <c r="D106" s="23"/>
      <c r="E106" s="23" t="s">
        <v>27</v>
      </c>
      <c r="F106" s="23" t="s">
        <v>31</v>
      </c>
      <c r="G106" s="23" t="s">
        <v>99</v>
      </c>
      <c r="H106" s="20"/>
      <c r="I106" s="61">
        <f>I107</f>
        <v>150</v>
      </c>
    </row>
    <row r="107" spans="1:9" s="2" customFormat="1" ht="27" customHeight="1" x14ac:dyDescent="0.2">
      <c r="A107" s="49"/>
      <c r="B107" s="12"/>
      <c r="C107" s="26" t="s">
        <v>125</v>
      </c>
      <c r="D107" s="23"/>
      <c r="E107" s="23" t="s">
        <v>27</v>
      </c>
      <c r="F107" s="23" t="s">
        <v>31</v>
      </c>
      <c r="G107" s="23" t="s">
        <v>99</v>
      </c>
      <c r="H107" s="23" t="s">
        <v>128</v>
      </c>
      <c r="I107" s="61">
        <v>150</v>
      </c>
    </row>
    <row r="108" spans="1:9" s="2" customFormat="1" ht="15.75" x14ac:dyDescent="0.2">
      <c r="A108" s="49"/>
      <c r="B108" s="12"/>
      <c r="C108" s="29" t="s">
        <v>170</v>
      </c>
      <c r="D108" s="23"/>
      <c r="E108" s="23" t="s">
        <v>27</v>
      </c>
      <c r="F108" s="23" t="s">
        <v>31</v>
      </c>
      <c r="G108" s="23" t="s">
        <v>100</v>
      </c>
      <c r="H108" s="23"/>
      <c r="I108" s="61">
        <f>I109</f>
        <v>81</v>
      </c>
    </row>
    <row r="109" spans="1:9" s="2" customFormat="1" ht="25.5" x14ac:dyDescent="0.2">
      <c r="A109" s="49"/>
      <c r="B109" s="12"/>
      <c r="C109" s="26" t="s">
        <v>125</v>
      </c>
      <c r="D109" s="23"/>
      <c r="E109" s="23" t="s">
        <v>27</v>
      </c>
      <c r="F109" s="23" t="s">
        <v>31</v>
      </c>
      <c r="G109" s="23" t="s">
        <v>100</v>
      </c>
      <c r="H109" s="23" t="s">
        <v>128</v>
      </c>
      <c r="I109" s="61">
        <v>81</v>
      </c>
    </row>
    <row r="110" spans="1:9" s="2" customFormat="1" ht="15.75" x14ac:dyDescent="0.2">
      <c r="A110" s="49"/>
      <c r="B110" s="12"/>
      <c r="C110" s="29" t="s">
        <v>171</v>
      </c>
      <c r="D110" s="23"/>
      <c r="E110" s="23" t="s">
        <v>27</v>
      </c>
      <c r="F110" s="23" t="s">
        <v>31</v>
      </c>
      <c r="G110" s="23" t="s">
        <v>121</v>
      </c>
      <c r="H110" s="23"/>
      <c r="I110" s="61">
        <f>I111</f>
        <v>380</v>
      </c>
    </row>
    <row r="111" spans="1:9" s="2" customFormat="1" ht="25.5" x14ac:dyDescent="0.2">
      <c r="A111" s="49"/>
      <c r="B111" s="12"/>
      <c r="C111" s="26" t="s">
        <v>125</v>
      </c>
      <c r="D111" s="23"/>
      <c r="E111" s="23" t="s">
        <v>27</v>
      </c>
      <c r="F111" s="23" t="s">
        <v>31</v>
      </c>
      <c r="G111" s="23" t="s">
        <v>121</v>
      </c>
      <c r="H111" s="23" t="s">
        <v>128</v>
      </c>
      <c r="I111" s="61">
        <v>380</v>
      </c>
    </row>
    <row r="112" spans="1:9" s="2" customFormat="1" ht="15.75" x14ac:dyDescent="0.2">
      <c r="A112" s="49"/>
      <c r="B112" s="12"/>
      <c r="C112" s="27" t="s">
        <v>32</v>
      </c>
      <c r="D112" s="20"/>
      <c r="E112" s="20" t="s">
        <v>33</v>
      </c>
      <c r="F112" s="23"/>
      <c r="G112" s="23"/>
      <c r="H112" s="23"/>
      <c r="I112" s="60">
        <f>I113+I121+I138</f>
        <v>16131.3</v>
      </c>
    </row>
    <row r="113" spans="1:9" ht="15.75" x14ac:dyDescent="0.2">
      <c r="B113" s="12"/>
      <c r="C113" s="27" t="s">
        <v>34</v>
      </c>
      <c r="D113" s="20"/>
      <c r="E113" s="20" t="s">
        <v>33</v>
      </c>
      <c r="F113" s="20" t="s">
        <v>35</v>
      </c>
      <c r="G113" s="23"/>
      <c r="H113" s="23"/>
      <c r="I113" s="60">
        <f>I114</f>
        <v>1290</v>
      </c>
    </row>
    <row r="114" spans="1:9" ht="25.5" x14ac:dyDescent="0.2">
      <c r="B114" s="12"/>
      <c r="C114" s="19" t="s">
        <v>139</v>
      </c>
      <c r="D114" s="23"/>
      <c r="E114" s="20" t="s">
        <v>33</v>
      </c>
      <c r="F114" s="20" t="s">
        <v>35</v>
      </c>
      <c r="G114" s="20" t="s">
        <v>61</v>
      </c>
      <c r="H114" s="20"/>
      <c r="I114" s="61">
        <f>I115</f>
        <v>1290</v>
      </c>
    </row>
    <row r="115" spans="1:9" ht="15.75" x14ac:dyDescent="0.2">
      <c r="B115" s="12"/>
      <c r="C115" s="13" t="s">
        <v>91</v>
      </c>
      <c r="D115" s="23"/>
      <c r="E115" s="23" t="s">
        <v>33</v>
      </c>
      <c r="F115" s="23" t="s">
        <v>35</v>
      </c>
      <c r="G115" s="23" t="s">
        <v>79</v>
      </c>
      <c r="H115" s="24"/>
      <c r="I115" s="61">
        <f>I116</f>
        <v>1290</v>
      </c>
    </row>
    <row r="116" spans="1:9" ht="15.75" x14ac:dyDescent="0.2">
      <c r="B116" s="12"/>
      <c r="C116" s="13" t="s">
        <v>91</v>
      </c>
      <c r="D116" s="23"/>
      <c r="E116" s="23" t="s">
        <v>33</v>
      </c>
      <c r="F116" s="23" t="s">
        <v>35</v>
      </c>
      <c r="G116" s="23" t="s">
        <v>98</v>
      </c>
      <c r="H116" s="24"/>
      <c r="I116" s="61">
        <f>I117+I119</f>
        <v>1290</v>
      </c>
    </row>
    <row r="117" spans="1:9" ht="15.75" customHeight="1" x14ac:dyDescent="0.2">
      <c r="B117" s="12"/>
      <c r="C117" s="37" t="s">
        <v>184</v>
      </c>
      <c r="D117" s="23"/>
      <c r="E117" s="23" t="s">
        <v>33</v>
      </c>
      <c r="F117" s="23" t="s">
        <v>35</v>
      </c>
      <c r="G117" s="23" t="s">
        <v>101</v>
      </c>
      <c r="H117" s="38"/>
      <c r="I117" s="61">
        <f>I118</f>
        <v>690</v>
      </c>
    </row>
    <row r="118" spans="1:9" ht="26.25" customHeight="1" x14ac:dyDescent="0.2">
      <c r="B118" s="12"/>
      <c r="C118" s="26" t="s">
        <v>125</v>
      </c>
      <c r="D118" s="23"/>
      <c r="E118" s="23" t="s">
        <v>33</v>
      </c>
      <c r="F118" s="23" t="s">
        <v>35</v>
      </c>
      <c r="G118" s="23" t="s">
        <v>101</v>
      </c>
      <c r="H118" s="23" t="s">
        <v>128</v>
      </c>
      <c r="I118" s="61">
        <v>690</v>
      </c>
    </row>
    <row r="119" spans="1:9" ht="20.25" customHeight="1" x14ac:dyDescent="0.2">
      <c r="B119" s="12"/>
      <c r="C119" s="29" t="s">
        <v>172</v>
      </c>
      <c r="D119" s="23"/>
      <c r="E119" s="24" t="s">
        <v>33</v>
      </c>
      <c r="F119" s="23" t="s">
        <v>35</v>
      </c>
      <c r="G119" s="39" t="s">
        <v>102</v>
      </c>
      <c r="H119" s="40"/>
      <c r="I119" s="61">
        <f>I120</f>
        <v>600</v>
      </c>
    </row>
    <row r="120" spans="1:9" ht="25.5" customHeight="1" x14ac:dyDescent="0.2">
      <c r="B120" s="12"/>
      <c r="C120" s="26" t="s">
        <v>125</v>
      </c>
      <c r="D120" s="23"/>
      <c r="E120" s="24" t="s">
        <v>33</v>
      </c>
      <c r="F120" s="23" t="s">
        <v>35</v>
      </c>
      <c r="G120" s="39" t="s">
        <v>102</v>
      </c>
      <c r="H120" s="23" t="s">
        <v>128</v>
      </c>
      <c r="I120" s="61">
        <v>600</v>
      </c>
    </row>
    <row r="121" spans="1:9" ht="15.75" x14ac:dyDescent="0.2">
      <c r="B121" s="12"/>
      <c r="C121" s="27" t="s">
        <v>36</v>
      </c>
      <c r="D121" s="20"/>
      <c r="E121" s="20" t="s">
        <v>33</v>
      </c>
      <c r="F121" s="20" t="s">
        <v>37</v>
      </c>
      <c r="G121" s="23"/>
      <c r="H121" s="23"/>
      <c r="I121" s="60">
        <f>I122+I132+I126</f>
        <v>3624.3</v>
      </c>
    </row>
    <row r="122" spans="1:9" ht="25.5" x14ac:dyDescent="0.2">
      <c r="B122" s="12"/>
      <c r="C122" s="41" t="s">
        <v>142</v>
      </c>
      <c r="D122" s="20"/>
      <c r="E122" s="11" t="s">
        <v>33</v>
      </c>
      <c r="F122" s="20" t="s">
        <v>37</v>
      </c>
      <c r="G122" s="20" t="s">
        <v>65</v>
      </c>
      <c r="H122" s="20"/>
      <c r="I122" s="65">
        <f>I123</f>
        <v>1300</v>
      </c>
    </row>
    <row r="123" spans="1:9" ht="22.5" customHeight="1" x14ac:dyDescent="0.2">
      <c r="A123" s="50"/>
      <c r="B123" s="13"/>
      <c r="C123" s="13" t="s">
        <v>122</v>
      </c>
      <c r="D123" s="23"/>
      <c r="E123" s="23" t="s">
        <v>33</v>
      </c>
      <c r="F123" s="23" t="s">
        <v>37</v>
      </c>
      <c r="G123" s="23" t="s">
        <v>93</v>
      </c>
      <c r="H123" s="23"/>
      <c r="I123" s="61">
        <f>I125</f>
        <v>1300</v>
      </c>
    </row>
    <row r="124" spans="1:9" ht="42" customHeight="1" x14ac:dyDescent="0.2">
      <c r="A124" s="100"/>
      <c r="B124" s="103"/>
      <c r="C124" s="102" t="s">
        <v>221</v>
      </c>
      <c r="D124" s="23"/>
      <c r="E124" s="24" t="s">
        <v>33</v>
      </c>
      <c r="F124" s="23" t="s">
        <v>37</v>
      </c>
      <c r="G124" s="23" t="s">
        <v>94</v>
      </c>
      <c r="H124" s="23"/>
      <c r="I124" s="61">
        <f>I125</f>
        <v>1300</v>
      </c>
    </row>
    <row r="125" spans="1:9" ht="22.5" customHeight="1" x14ac:dyDescent="0.2">
      <c r="A125" s="100"/>
      <c r="B125" s="104"/>
      <c r="C125" s="26" t="s">
        <v>125</v>
      </c>
      <c r="D125" s="23"/>
      <c r="E125" s="24" t="s">
        <v>33</v>
      </c>
      <c r="F125" s="23" t="s">
        <v>37</v>
      </c>
      <c r="G125" s="23" t="s">
        <v>94</v>
      </c>
      <c r="H125" s="23" t="s">
        <v>128</v>
      </c>
      <c r="I125" s="61">
        <v>1300</v>
      </c>
    </row>
    <row r="126" spans="1:9" ht="27.75" customHeight="1" x14ac:dyDescent="0.2">
      <c r="A126" s="100"/>
      <c r="B126" s="104"/>
      <c r="C126" s="41" t="s">
        <v>225</v>
      </c>
      <c r="D126" s="23"/>
      <c r="E126" s="24" t="s">
        <v>33</v>
      </c>
      <c r="F126" s="23" t="s">
        <v>37</v>
      </c>
      <c r="G126" s="20" t="s">
        <v>227</v>
      </c>
      <c r="H126" s="23"/>
      <c r="I126" s="60">
        <f>I127</f>
        <v>1700</v>
      </c>
    </row>
    <row r="127" spans="1:9" ht="39.75" customHeight="1" x14ac:dyDescent="0.2">
      <c r="A127" s="100"/>
      <c r="B127" s="104"/>
      <c r="C127" s="124" t="s">
        <v>224</v>
      </c>
      <c r="D127" s="23"/>
      <c r="E127" s="24" t="s">
        <v>33</v>
      </c>
      <c r="F127" s="23" t="s">
        <v>37</v>
      </c>
      <c r="G127" s="23" t="s">
        <v>228</v>
      </c>
      <c r="H127" s="23"/>
      <c r="I127" s="61">
        <f>I128</f>
        <v>1700</v>
      </c>
    </row>
    <row r="128" spans="1:9" ht="17.25" customHeight="1" x14ac:dyDescent="0.2">
      <c r="A128" s="100"/>
      <c r="B128" s="104"/>
      <c r="C128" s="13" t="s">
        <v>222</v>
      </c>
      <c r="D128" s="23"/>
      <c r="E128" s="24" t="s">
        <v>33</v>
      </c>
      <c r="F128" s="23" t="s">
        <v>37</v>
      </c>
      <c r="G128" s="23" t="s">
        <v>228</v>
      </c>
      <c r="H128" s="23"/>
      <c r="I128" s="61">
        <f>I129+I131</f>
        <v>1700</v>
      </c>
    </row>
    <row r="129" spans="1:10" ht="28.5" customHeight="1" x14ac:dyDescent="0.2">
      <c r="A129" s="100"/>
      <c r="B129" s="104"/>
      <c r="C129" s="101" t="s">
        <v>223</v>
      </c>
      <c r="D129" s="23" t="s">
        <v>8</v>
      </c>
      <c r="E129" s="23" t="s">
        <v>33</v>
      </c>
      <c r="F129" s="23" t="s">
        <v>37</v>
      </c>
      <c r="G129" s="23" t="s">
        <v>264</v>
      </c>
      <c r="H129" s="23"/>
      <c r="I129" s="61">
        <f>I130</f>
        <v>1500</v>
      </c>
    </row>
    <row r="130" spans="1:10" ht="63" customHeight="1" x14ac:dyDescent="0.2">
      <c r="A130" s="100"/>
      <c r="B130" s="104"/>
      <c r="C130" s="101" t="s">
        <v>226</v>
      </c>
      <c r="D130" s="23"/>
      <c r="E130" s="24" t="s">
        <v>33</v>
      </c>
      <c r="F130" s="23" t="s">
        <v>37</v>
      </c>
      <c r="G130" s="23" t="s">
        <v>264</v>
      </c>
      <c r="H130" s="23" t="s">
        <v>199</v>
      </c>
      <c r="I130" s="61">
        <v>1500</v>
      </c>
    </row>
    <row r="131" spans="1:10" ht="63" customHeight="1" x14ac:dyDescent="0.2">
      <c r="A131" s="100"/>
      <c r="B131" s="104"/>
      <c r="C131" s="101" t="s">
        <v>226</v>
      </c>
      <c r="D131" s="23"/>
      <c r="E131" s="24" t="s">
        <v>33</v>
      </c>
      <c r="F131" s="23" t="s">
        <v>37</v>
      </c>
      <c r="G131" s="23" t="s">
        <v>265</v>
      </c>
      <c r="H131" s="23" t="s">
        <v>199</v>
      </c>
      <c r="I131" s="61">
        <v>200</v>
      </c>
    </row>
    <row r="132" spans="1:10" ht="27.75" customHeight="1" x14ac:dyDescent="0.2">
      <c r="B132" s="12"/>
      <c r="C132" s="19" t="s">
        <v>139</v>
      </c>
      <c r="D132" s="23"/>
      <c r="E132" s="20" t="s">
        <v>33</v>
      </c>
      <c r="F132" s="20" t="s">
        <v>37</v>
      </c>
      <c r="G132" s="20" t="s">
        <v>61</v>
      </c>
      <c r="H132" s="23"/>
      <c r="I132" s="60">
        <f>I133+I137</f>
        <v>624.29999999999995</v>
      </c>
    </row>
    <row r="133" spans="1:10" ht="15.75" x14ac:dyDescent="0.2">
      <c r="B133" s="12"/>
      <c r="C133" s="13" t="s">
        <v>91</v>
      </c>
      <c r="D133" s="23"/>
      <c r="E133" s="23" t="s">
        <v>33</v>
      </c>
      <c r="F133" s="23" t="s">
        <v>37</v>
      </c>
      <c r="G133" s="23" t="s">
        <v>79</v>
      </c>
      <c r="H133" s="24"/>
      <c r="I133" s="61">
        <f>I134</f>
        <v>574.29999999999995</v>
      </c>
    </row>
    <row r="134" spans="1:10" ht="15.75" x14ac:dyDescent="0.2">
      <c r="B134" s="12"/>
      <c r="C134" s="13" t="s">
        <v>91</v>
      </c>
      <c r="D134" s="23"/>
      <c r="E134" s="23" t="s">
        <v>33</v>
      </c>
      <c r="F134" s="23" t="s">
        <v>37</v>
      </c>
      <c r="G134" s="23" t="s">
        <v>98</v>
      </c>
      <c r="H134" s="24"/>
      <c r="I134" s="61">
        <f>I135</f>
        <v>574.29999999999995</v>
      </c>
    </row>
    <row r="135" spans="1:10" s="3" customFormat="1" ht="31.5" customHeight="1" x14ac:dyDescent="0.2">
      <c r="B135" s="12"/>
      <c r="C135" s="29" t="s">
        <v>97</v>
      </c>
      <c r="D135" s="23"/>
      <c r="E135" s="23" t="s">
        <v>33</v>
      </c>
      <c r="F135" s="23" t="s">
        <v>37</v>
      </c>
      <c r="G135" s="23" t="s">
        <v>103</v>
      </c>
      <c r="H135" s="38"/>
      <c r="I135" s="61">
        <f>I136</f>
        <v>574.29999999999995</v>
      </c>
    </row>
    <row r="136" spans="1:10" s="3" customFormat="1" ht="24.75" customHeight="1" x14ac:dyDescent="0.2">
      <c r="B136" s="12"/>
      <c r="C136" s="26" t="s">
        <v>125</v>
      </c>
      <c r="D136" s="23"/>
      <c r="E136" s="23" t="s">
        <v>33</v>
      </c>
      <c r="F136" s="23" t="s">
        <v>37</v>
      </c>
      <c r="G136" s="23" t="s">
        <v>103</v>
      </c>
      <c r="H136" s="23" t="s">
        <v>128</v>
      </c>
      <c r="I136" s="61">
        <v>574.29999999999995</v>
      </c>
    </row>
    <row r="137" spans="1:10" s="3" customFormat="1" ht="20.25" customHeight="1" x14ac:dyDescent="0.2">
      <c r="B137" s="12"/>
      <c r="C137" s="26" t="s">
        <v>126</v>
      </c>
      <c r="D137" s="23"/>
      <c r="E137" s="23" t="s">
        <v>33</v>
      </c>
      <c r="F137" s="23" t="s">
        <v>37</v>
      </c>
      <c r="G137" s="23" t="s">
        <v>103</v>
      </c>
      <c r="H137" s="23" t="s">
        <v>130</v>
      </c>
      <c r="I137" s="61">
        <v>50</v>
      </c>
    </row>
    <row r="138" spans="1:10" ht="15.75" x14ac:dyDescent="0.2">
      <c r="B138" s="12"/>
      <c r="C138" s="27" t="s">
        <v>38</v>
      </c>
      <c r="D138" s="23"/>
      <c r="E138" s="20" t="s">
        <v>33</v>
      </c>
      <c r="F138" s="20" t="s">
        <v>39</v>
      </c>
      <c r="G138" s="23"/>
      <c r="H138" s="23"/>
      <c r="I138" s="60">
        <f>I139+I149+I153+I145</f>
        <v>11217</v>
      </c>
    </row>
    <row r="139" spans="1:10" ht="25.5" x14ac:dyDescent="0.2">
      <c r="B139" s="12"/>
      <c r="C139" s="41" t="s">
        <v>143</v>
      </c>
      <c r="D139" s="23"/>
      <c r="E139" s="20" t="s">
        <v>33</v>
      </c>
      <c r="F139" s="20" t="s">
        <v>39</v>
      </c>
      <c r="G139" s="20" t="s">
        <v>66</v>
      </c>
      <c r="H139" s="36"/>
      <c r="I139" s="60">
        <f>I140</f>
        <v>10657</v>
      </c>
    </row>
    <row r="140" spans="1:10" ht="45.75" customHeight="1" x14ac:dyDescent="0.2">
      <c r="B140" s="12"/>
      <c r="C140" s="13" t="s">
        <v>123</v>
      </c>
      <c r="D140" s="23"/>
      <c r="E140" s="20" t="s">
        <v>33</v>
      </c>
      <c r="F140" s="20" t="s">
        <v>39</v>
      </c>
      <c r="G140" s="20" t="s">
        <v>74</v>
      </c>
      <c r="H140" s="23"/>
      <c r="I140" s="61">
        <f>I142+I144</f>
        <v>10657</v>
      </c>
    </row>
    <row r="141" spans="1:10" ht="28.5" customHeight="1" x14ac:dyDescent="0.2">
      <c r="B141" s="12"/>
      <c r="C141" s="26" t="s">
        <v>194</v>
      </c>
      <c r="D141" s="55"/>
      <c r="E141" s="55" t="s">
        <v>33</v>
      </c>
      <c r="F141" s="55" t="s">
        <v>39</v>
      </c>
      <c r="G141" s="55" t="s">
        <v>192</v>
      </c>
      <c r="H141" s="55"/>
      <c r="I141" s="107">
        <f>I142</f>
        <v>5402</v>
      </c>
    </row>
    <row r="142" spans="1:10" ht="19.5" customHeight="1" x14ac:dyDescent="0.2">
      <c r="B142" s="12"/>
      <c r="C142" s="29" t="s">
        <v>198</v>
      </c>
      <c r="D142" s="55"/>
      <c r="E142" s="55" t="s">
        <v>33</v>
      </c>
      <c r="F142" s="55" t="s">
        <v>39</v>
      </c>
      <c r="G142" s="55" t="s">
        <v>192</v>
      </c>
      <c r="H142" s="55" t="s">
        <v>195</v>
      </c>
      <c r="I142" s="107">
        <v>5402</v>
      </c>
    </row>
    <row r="143" spans="1:10" ht="30.75" customHeight="1" x14ac:dyDescent="0.2">
      <c r="B143" s="12"/>
      <c r="C143" s="29" t="s">
        <v>173</v>
      </c>
      <c r="D143" s="23"/>
      <c r="E143" s="23" t="s">
        <v>33</v>
      </c>
      <c r="F143" s="23" t="s">
        <v>39</v>
      </c>
      <c r="G143" s="23" t="s">
        <v>73</v>
      </c>
      <c r="H143" s="23"/>
      <c r="I143" s="61">
        <f>I144</f>
        <v>5255</v>
      </c>
      <c r="J143" s="3"/>
    </row>
    <row r="144" spans="1:10" s="96" customFormat="1" ht="20.25" customHeight="1" x14ac:dyDescent="0.2">
      <c r="A144" s="92"/>
      <c r="B144" s="93"/>
      <c r="C144" s="94" t="s">
        <v>191</v>
      </c>
      <c r="D144" s="95"/>
      <c r="E144" s="95" t="s">
        <v>33</v>
      </c>
      <c r="F144" s="95" t="s">
        <v>39</v>
      </c>
      <c r="G144" s="95" t="s">
        <v>73</v>
      </c>
      <c r="H144" s="95" t="s">
        <v>128</v>
      </c>
      <c r="I144" s="108">
        <v>5255</v>
      </c>
      <c r="J144" s="92"/>
    </row>
    <row r="145" spans="1:10" s="96" customFormat="1" ht="28.5" customHeight="1" x14ac:dyDescent="0.2">
      <c r="A145" s="92"/>
      <c r="B145" s="93"/>
      <c r="C145" s="27" t="s">
        <v>260</v>
      </c>
      <c r="D145" s="20"/>
      <c r="E145" s="20" t="s">
        <v>33</v>
      </c>
      <c r="F145" s="20" t="s">
        <v>39</v>
      </c>
      <c r="G145" s="20" t="s">
        <v>188</v>
      </c>
      <c r="H145" s="20"/>
      <c r="I145" s="130">
        <f>I146</f>
        <v>10</v>
      </c>
      <c r="J145" s="128"/>
    </row>
    <row r="146" spans="1:10" s="96" customFormat="1" ht="20.25" customHeight="1" x14ac:dyDescent="0.2">
      <c r="A146" s="92"/>
      <c r="B146" s="93"/>
      <c r="C146" s="13" t="s">
        <v>189</v>
      </c>
      <c r="D146" s="20"/>
      <c r="E146" s="20" t="s">
        <v>33</v>
      </c>
      <c r="F146" s="20" t="s">
        <v>39</v>
      </c>
      <c r="G146" s="23" t="s">
        <v>190</v>
      </c>
      <c r="H146" s="20"/>
      <c r="I146" s="131">
        <f>I147</f>
        <v>10</v>
      </c>
      <c r="J146" s="129"/>
    </row>
    <row r="147" spans="1:10" s="96" customFormat="1" ht="33" customHeight="1" x14ac:dyDescent="0.2">
      <c r="A147" s="92"/>
      <c r="B147" s="93"/>
      <c r="C147" s="29" t="s">
        <v>235</v>
      </c>
      <c r="D147" s="20"/>
      <c r="E147" s="20" t="s">
        <v>33</v>
      </c>
      <c r="F147" s="20" t="s">
        <v>39</v>
      </c>
      <c r="G147" s="23" t="s">
        <v>234</v>
      </c>
      <c r="H147" s="20"/>
      <c r="I147" s="110">
        <f>I148</f>
        <v>10</v>
      </c>
      <c r="J147" s="127"/>
    </row>
    <row r="148" spans="1:10" s="96" customFormat="1" ht="20.25" customHeight="1" x14ac:dyDescent="0.2">
      <c r="A148" s="92"/>
      <c r="B148" s="93"/>
      <c r="C148" s="94" t="s">
        <v>191</v>
      </c>
      <c r="D148" s="20"/>
      <c r="E148" s="23" t="s">
        <v>33</v>
      </c>
      <c r="F148" s="23" t="s">
        <v>39</v>
      </c>
      <c r="G148" s="23" t="s">
        <v>234</v>
      </c>
      <c r="H148" s="23" t="s">
        <v>128</v>
      </c>
      <c r="I148" s="110">
        <v>10</v>
      </c>
      <c r="J148" s="109"/>
    </row>
    <row r="149" spans="1:10" s="96" customFormat="1" ht="36.75" customHeight="1" x14ac:dyDescent="0.2">
      <c r="A149" s="92"/>
      <c r="B149" s="93"/>
      <c r="C149" s="112" t="s">
        <v>239</v>
      </c>
      <c r="D149" s="95"/>
      <c r="E149" s="113" t="s">
        <v>33</v>
      </c>
      <c r="F149" s="113" t="s">
        <v>39</v>
      </c>
      <c r="G149" s="113" t="s">
        <v>254</v>
      </c>
      <c r="H149" s="95"/>
      <c r="I149" s="114">
        <f>I151</f>
        <v>50</v>
      </c>
      <c r="J149" s="92"/>
    </row>
    <row r="150" spans="1:10" s="96" customFormat="1" ht="28.5" customHeight="1" x14ac:dyDescent="0.2">
      <c r="A150" s="92"/>
      <c r="B150" s="93"/>
      <c r="C150" s="122" t="s">
        <v>253</v>
      </c>
      <c r="D150" s="95"/>
      <c r="E150" s="95" t="s">
        <v>33</v>
      </c>
      <c r="F150" s="95" t="s">
        <v>39</v>
      </c>
      <c r="G150" s="95" t="s">
        <v>240</v>
      </c>
      <c r="H150" s="95"/>
      <c r="I150" s="114">
        <f>I151</f>
        <v>50</v>
      </c>
      <c r="J150" s="92"/>
    </row>
    <row r="151" spans="1:10" s="96" customFormat="1" ht="20.25" customHeight="1" x14ac:dyDescent="0.2">
      <c r="A151" s="92"/>
      <c r="B151" s="93"/>
      <c r="C151" s="94" t="s">
        <v>241</v>
      </c>
      <c r="D151" s="95"/>
      <c r="E151" s="95" t="s">
        <v>33</v>
      </c>
      <c r="F151" s="95" t="s">
        <v>39</v>
      </c>
      <c r="G151" s="95" t="s">
        <v>242</v>
      </c>
      <c r="H151" s="95"/>
      <c r="I151" s="108">
        <f>I152</f>
        <v>50</v>
      </c>
      <c r="J151" s="92"/>
    </row>
    <row r="152" spans="1:10" s="96" customFormat="1" ht="20.25" customHeight="1" x14ac:dyDescent="0.2">
      <c r="A152" s="92"/>
      <c r="B152" s="93"/>
      <c r="C152" s="94" t="s">
        <v>191</v>
      </c>
      <c r="D152" s="95"/>
      <c r="E152" s="95" t="s">
        <v>33</v>
      </c>
      <c r="F152" s="95" t="s">
        <v>39</v>
      </c>
      <c r="G152" s="95" t="s">
        <v>242</v>
      </c>
      <c r="H152" s="95" t="s">
        <v>128</v>
      </c>
      <c r="I152" s="108">
        <v>50</v>
      </c>
      <c r="J152" s="92"/>
    </row>
    <row r="153" spans="1:10" s="96" customFormat="1" ht="38.25" customHeight="1" x14ac:dyDescent="0.2">
      <c r="A153" s="92"/>
      <c r="B153" s="93"/>
      <c r="C153" s="112" t="s">
        <v>237</v>
      </c>
      <c r="D153" s="95"/>
      <c r="E153" s="113" t="s">
        <v>33</v>
      </c>
      <c r="F153" s="113" t="s">
        <v>39</v>
      </c>
      <c r="G153" s="115" t="s">
        <v>256</v>
      </c>
      <c r="H153" s="113"/>
      <c r="I153" s="114">
        <f>500</f>
        <v>500</v>
      </c>
      <c r="J153" s="92"/>
    </row>
    <row r="154" spans="1:10" s="96" customFormat="1" ht="27" customHeight="1" x14ac:dyDescent="0.2">
      <c r="A154" s="92"/>
      <c r="B154" s="93"/>
      <c r="C154" s="125" t="s">
        <v>244</v>
      </c>
      <c r="D154" s="95"/>
      <c r="E154" s="95" t="s">
        <v>33</v>
      </c>
      <c r="F154" s="95" t="s">
        <v>39</v>
      </c>
      <c r="G154" s="111" t="s">
        <v>238</v>
      </c>
      <c r="H154" s="95"/>
      <c r="I154" s="108">
        <f>I155</f>
        <v>500</v>
      </c>
      <c r="J154" s="92"/>
    </row>
    <row r="155" spans="1:10" s="96" customFormat="1" ht="27" customHeight="1" x14ac:dyDescent="0.2">
      <c r="A155" s="92"/>
      <c r="B155" s="93"/>
      <c r="C155" s="94" t="s">
        <v>255</v>
      </c>
      <c r="D155" s="95"/>
      <c r="E155" s="95" t="s">
        <v>33</v>
      </c>
      <c r="F155" s="95" t="s">
        <v>39</v>
      </c>
      <c r="G155" s="111" t="s">
        <v>245</v>
      </c>
      <c r="H155" s="95"/>
      <c r="I155" s="108">
        <v>500</v>
      </c>
      <c r="J155" s="92"/>
    </row>
    <row r="156" spans="1:10" s="96" customFormat="1" ht="21.75" customHeight="1" x14ac:dyDescent="0.2">
      <c r="A156" s="92"/>
      <c r="B156" s="93"/>
      <c r="C156" s="94" t="s">
        <v>191</v>
      </c>
      <c r="D156" s="95"/>
      <c r="E156" s="95" t="s">
        <v>33</v>
      </c>
      <c r="F156" s="95" t="s">
        <v>39</v>
      </c>
      <c r="G156" s="111" t="s">
        <v>245</v>
      </c>
      <c r="H156" s="95" t="s">
        <v>128</v>
      </c>
      <c r="I156" s="108">
        <v>500</v>
      </c>
      <c r="J156" s="92"/>
    </row>
    <row r="157" spans="1:10" ht="17.25" customHeight="1" x14ac:dyDescent="0.2">
      <c r="A157" s="1"/>
      <c r="B157" s="12"/>
      <c r="C157" s="19" t="s">
        <v>40</v>
      </c>
      <c r="D157" s="20"/>
      <c r="E157" s="20" t="s">
        <v>41</v>
      </c>
      <c r="F157" s="42"/>
      <c r="G157" s="21"/>
      <c r="H157" s="23"/>
      <c r="I157" s="60">
        <f t="shared" ref="I157:I162" si="2">I158</f>
        <v>140</v>
      </c>
    </row>
    <row r="158" spans="1:10" ht="20.25" customHeight="1" x14ac:dyDescent="0.2">
      <c r="A158" s="1"/>
      <c r="B158" s="12"/>
      <c r="C158" s="27" t="s">
        <v>42</v>
      </c>
      <c r="D158" s="20"/>
      <c r="E158" s="20" t="s">
        <v>41</v>
      </c>
      <c r="F158" s="20" t="s">
        <v>43</v>
      </c>
      <c r="G158" s="3"/>
      <c r="H158" s="23"/>
      <c r="I158" s="61">
        <f t="shared" si="2"/>
        <v>140</v>
      </c>
    </row>
    <row r="159" spans="1:10" ht="30.75" customHeight="1" x14ac:dyDescent="0.2">
      <c r="A159" s="1"/>
      <c r="B159" s="12"/>
      <c r="C159" s="27" t="s">
        <v>144</v>
      </c>
      <c r="D159" s="20"/>
      <c r="E159" s="20" t="s">
        <v>41</v>
      </c>
      <c r="F159" s="20" t="s">
        <v>43</v>
      </c>
      <c r="G159" s="20" t="s">
        <v>67</v>
      </c>
      <c r="H159" s="20"/>
      <c r="I159" s="60">
        <f t="shared" si="2"/>
        <v>140</v>
      </c>
    </row>
    <row r="160" spans="1:10" ht="23.25" customHeight="1" x14ac:dyDescent="0.2">
      <c r="A160" s="1"/>
      <c r="B160" s="12"/>
      <c r="C160" s="29" t="s">
        <v>176</v>
      </c>
      <c r="D160" s="20"/>
      <c r="E160" s="20" t="s">
        <v>41</v>
      </c>
      <c r="F160" s="20" t="s">
        <v>43</v>
      </c>
      <c r="G160" s="20" t="s">
        <v>68</v>
      </c>
      <c r="H160" s="23"/>
      <c r="I160" s="61">
        <f t="shared" si="2"/>
        <v>140</v>
      </c>
    </row>
    <row r="161" spans="1:9" ht="22.5" customHeight="1" x14ac:dyDescent="0.2">
      <c r="A161" s="1"/>
      <c r="B161" s="12"/>
      <c r="C161" s="13" t="s">
        <v>92</v>
      </c>
      <c r="D161" s="23"/>
      <c r="E161" s="23" t="s">
        <v>41</v>
      </c>
      <c r="F161" s="23" t="s">
        <v>43</v>
      </c>
      <c r="G161" s="23" t="s">
        <v>81</v>
      </c>
      <c r="H161" s="24"/>
      <c r="I161" s="61">
        <f t="shared" si="2"/>
        <v>140</v>
      </c>
    </row>
    <row r="162" spans="1:9" ht="20.25" customHeight="1" x14ac:dyDescent="0.2">
      <c r="A162" s="1"/>
      <c r="B162" s="12"/>
      <c r="C162" s="29" t="s">
        <v>174</v>
      </c>
      <c r="D162" s="20"/>
      <c r="E162" s="20" t="s">
        <v>41</v>
      </c>
      <c r="F162" s="20" t="s">
        <v>43</v>
      </c>
      <c r="G162" s="23" t="s">
        <v>84</v>
      </c>
      <c r="H162" s="43"/>
      <c r="I162" s="61">
        <f t="shared" si="2"/>
        <v>140</v>
      </c>
    </row>
    <row r="163" spans="1:9" ht="22.5" customHeight="1" x14ac:dyDescent="0.2">
      <c r="A163" s="1"/>
      <c r="B163" s="12"/>
      <c r="C163" s="26" t="s">
        <v>125</v>
      </c>
      <c r="D163" s="20"/>
      <c r="E163" s="20" t="s">
        <v>41</v>
      </c>
      <c r="F163" s="20" t="s">
        <v>43</v>
      </c>
      <c r="G163" s="23" t="s">
        <v>84</v>
      </c>
      <c r="H163" s="44" t="s">
        <v>128</v>
      </c>
      <c r="I163" s="61">
        <v>140</v>
      </c>
    </row>
    <row r="164" spans="1:9" ht="18.75" customHeight="1" x14ac:dyDescent="0.2">
      <c r="A164" s="1"/>
      <c r="B164" s="12"/>
      <c r="C164" s="27" t="s">
        <v>132</v>
      </c>
      <c r="D164" s="20"/>
      <c r="E164" s="20" t="s">
        <v>50</v>
      </c>
      <c r="F164" s="20"/>
      <c r="G164" s="20"/>
      <c r="H164" s="20"/>
      <c r="I164" s="60">
        <f>I165+I171</f>
        <v>1061.827</v>
      </c>
    </row>
    <row r="165" spans="1:9" ht="17.25" customHeight="1" x14ac:dyDescent="0.2">
      <c r="A165" s="1"/>
      <c r="B165" s="12"/>
      <c r="C165" s="27" t="s">
        <v>51</v>
      </c>
      <c r="D165" s="20"/>
      <c r="E165" s="20" t="s">
        <v>50</v>
      </c>
      <c r="F165" s="20" t="s">
        <v>52</v>
      </c>
      <c r="G165" s="20"/>
      <c r="H165" s="20"/>
      <c r="I165" s="60">
        <f t="shared" ref="I165:I169" si="3">I166</f>
        <v>119</v>
      </c>
    </row>
    <row r="166" spans="1:9" ht="27" customHeight="1" x14ac:dyDescent="0.2">
      <c r="A166" s="1"/>
      <c r="B166" s="12"/>
      <c r="C166" s="19" t="s">
        <v>139</v>
      </c>
      <c r="D166" s="23"/>
      <c r="E166" s="20" t="s">
        <v>50</v>
      </c>
      <c r="F166" s="20" t="s">
        <v>52</v>
      </c>
      <c r="G166" s="20" t="s">
        <v>61</v>
      </c>
      <c r="H166" s="20"/>
      <c r="I166" s="60">
        <f t="shared" si="3"/>
        <v>119</v>
      </c>
    </row>
    <row r="167" spans="1:9" ht="18.75" customHeight="1" x14ac:dyDescent="0.2">
      <c r="A167" s="1"/>
      <c r="B167" s="12"/>
      <c r="C167" s="13" t="s">
        <v>91</v>
      </c>
      <c r="D167" s="23"/>
      <c r="E167" s="23" t="s">
        <v>50</v>
      </c>
      <c r="F167" s="23" t="s">
        <v>52</v>
      </c>
      <c r="G167" s="23" t="s">
        <v>79</v>
      </c>
      <c r="H167" s="24"/>
      <c r="I167" s="61">
        <f t="shared" si="3"/>
        <v>119</v>
      </c>
    </row>
    <row r="168" spans="1:9" ht="15.75" customHeight="1" x14ac:dyDescent="0.2">
      <c r="A168" s="1"/>
      <c r="B168" s="12"/>
      <c r="C168" s="13" t="s">
        <v>91</v>
      </c>
      <c r="D168" s="23"/>
      <c r="E168" s="23" t="s">
        <v>50</v>
      </c>
      <c r="F168" s="23" t="s">
        <v>52</v>
      </c>
      <c r="G168" s="23" t="s">
        <v>98</v>
      </c>
      <c r="H168" s="24"/>
      <c r="I168" s="61">
        <f t="shared" si="3"/>
        <v>119</v>
      </c>
    </row>
    <row r="169" spans="1:9" ht="19.5" customHeight="1" x14ac:dyDescent="0.2">
      <c r="A169" s="1"/>
      <c r="B169" s="12"/>
      <c r="C169" s="29" t="s">
        <v>175</v>
      </c>
      <c r="D169" s="20"/>
      <c r="E169" s="23" t="s">
        <v>50</v>
      </c>
      <c r="F169" s="23" t="s">
        <v>52</v>
      </c>
      <c r="G169" s="45" t="s">
        <v>104</v>
      </c>
      <c r="H169" s="23"/>
      <c r="I169" s="61">
        <f t="shared" si="3"/>
        <v>119</v>
      </c>
    </row>
    <row r="170" spans="1:9" ht="18.75" customHeight="1" x14ac:dyDescent="0.2">
      <c r="A170" s="1"/>
      <c r="B170" s="12"/>
      <c r="C170" s="26" t="s">
        <v>271</v>
      </c>
      <c r="D170" s="20"/>
      <c r="E170" s="23" t="s">
        <v>50</v>
      </c>
      <c r="F170" s="23" t="s">
        <v>52</v>
      </c>
      <c r="G170" s="45" t="s">
        <v>104</v>
      </c>
      <c r="H170" s="23" t="s">
        <v>129</v>
      </c>
      <c r="I170" s="61">
        <v>119</v>
      </c>
    </row>
    <row r="171" spans="1:9" ht="27" customHeight="1" x14ac:dyDescent="0.2">
      <c r="A171" s="1"/>
      <c r="B171" s="12"/>
      <c r="C171" s="77" t="s">
        <v>269</v>
      </c>
      <c r="D171" s="20"/>
      <c r="E171" s="23" t="s">
        <v>50</v>
      </c>
      <c r="F171" s="23" t="s">
        <v>270</v>
      </c>
      <c r="G171" s="45"/>
      <c r="H171" s="23"/>
      <c r="I171" s="61">
        <f>I172</f>
        <v>942.827</v>
      </c>
    </row>
    <row r="172" spans="1:9" ht="38.25" customHeight="1" x14ac:dyDescent="0.2">
      <c r="A172" s="1"/>
      <c r="B172" s="12"/>
      <c r="C172" s="77" t="s">
        <v>258</v>
      </c>
      <c r="D172" s="20"/>
      <c r="E172" s="23" t="s">
        <v>50</v>
      </c>
      <c r="F172" s="23" t="s">
        <v>270</v>
      </c>
      <c r="G172" s="134" t="s">
        <v>259</v>
      </c>
      <c r="H172" s="23"/>
      <c r="I172" s="60">
        <f>I173</f>
        <v>942.827</v>
      </c>
    </row>
    <row r="173" spans="1:9" ht="21" customHeight="1" x14ac:dyDescent="0.2">
      <c r="A173" s="1"/>
      <c r="B173" s="12"/>
      <c r="C173" s="26" t="s">
        <v>236</v>
      </c>
      <c r="D173" s="20"/>
      <c r="E173" s="23" t="s">
        <v>50</v>
      </c>
      <c r="F173" s="23" t="s">
        <v>270</v>
      </c>
      <c r="G173" s="134" t="s">
        <v>243</v>
      </c>
      <c r="H173" s="23"/>
      <c r="I173" s="61">
        <f>I175+I177</f>
        <v>942.827</v>
      </c>
    </row>
    <row r="174" spans="1:9" ht="42" customHeight="1" x14ac:dyDescent="0.2">
      <c r="A174" s="1"/>
      <c r="B174" s="12"/>
      <c r="C174" s="26" t="s">
        <v>272</v>
      </c>
      <c r="D174" s="20"/>
      <c r="E174" s="23" t="s">
        <v>50</v>
      </c>
      <c r="F174" s="23" t="s">
        <v>270</v>
      </c>
      <c r="G174" s="134" t="s">
        <v>268</v>
      </c>
      <c r="H174" s="23"/>
      <c r="I174" s="61">
        <f>I175</f>
        <v>844.827</v>
      </c>
    </row>
    <row r="175" spans="1:9" ht="19.5" customHeight="1" x14ac:dyDescent="0.2">
      <c r="A175" s="1"/>
      <c r="B175" s="12"/>
      <c r="C175" s="26" t="s">
        <v>271</v>
      </c>
      <c r="D175" s="20"/>
      <c r="E175" s="23" t="s">
        <v>50</v>
      </c>
      <c r="F175" s="23" t="s">
        <v>270</v>
      </c>
      <c r="G175" s="134" t="s">
        <v>267</v>
      </c>
      <c r="H175" s="23" t="s">
        <v>129</v>
      </c>
      <c r="I175" s="61">
        <v>844.827</v>
      </c>
    </row>
    <row r="176" spans="1:9" ht="49.5" customHeight="1" x14ac:dyDescent="0.2">
      <c r="A176" s="1"/>
      <c r="B176" s="12"/>
      <c r="C176" s="26" t="s">
        <v>274</v>
      </c>
      <c r="D176" s="20"/>
      <c r="E176" s="23" t="s">
        <v>50</v>
      </c>
      <c r="F176" s="23" t="s">
        <v>270</v>
      </c>
      <c r="G176" s="134" t="s">
        <v>266</v>
      </c>
      <c r="H176" s="23"/>
      <c r="I176" s="61">
        <f>I177</f>
        <v>98</v>
      </c>
    </row>
    <row r="177" spans="1:9" ht="21.75" customHeight="1" x14ac:dyDescent="0.2">
      <c r="A177" s="1"/>
      <c r="B177" s="12"/>
      <c r="C177" s="26" t="s">
        <v>271</v>
      </c>
      <c r="D177" s="20"/>
      <c r="E177" s="23" t="s">
        <v>50</v>
      </c>
      <c r="F177" s="23" t="s">
        <v>270</v>
      </c>
      <c r="G177" s="134" t="s">
        <v>266</v>
      </c>
      <c r="H177" s="23" t="s">
        <v>129</v>
      </c>
      <c r="I177" s="61">
        <v>98</v>
      </c>
    </row>
    <row r="178" spans="1:9" ht="15.75" x14ac:dyDescent="0.2">
      <c r="A178" s="1"/>
      <c r="B178" s="12"/>
      <c r="C178" s="27" t="s">
        <v>44</v>
      </c>
      <c r="D178" s="20"/>
      <c r="E178" s="47" t="s">
        <v>45</v>
      </c>
      <c r="F178" s="20"/>
      <c r="G178" s="20"/>
      <c r="H178" s="20"/>
      <c r="I178" s="60">
        <f>I179+I191</f>
        <v>6785.5</v>
      </c>
    </row>
    <row r="179" spans="1:9" ht="15.75" x14ac:dyDescent="0.2">
      <c r="A179" s="1"/>
      <c r="B179" s="12"/>
      <c r="C179" s="27" t="s">
        <v>46</v>
      </c>
      <c r="D179" s="20"/>
      <c r="E179" s="20" t="s">
        <v>45</v>
      </c>
      <c r="F179" s="20" t="s">
        <v>47</v>
      </c>
      <c r="G179" s="20"/>
      <c r="H179" s="20"/>
      <c r="I179" s="60">
        <f>I180+I187</f>
        <v>6035.5</v>
      </c>
    </row>
    <row r="180" spans="1:9" ht="25.5" x14ac:dyDescent="0.2">
      <c r="A180" s="1"/>
      <c r="B180" s="12"/>
      <c r="C180" s="27" t="s">
        <v>145</v>
      </c>
      <c r="D180" s="20"/>
      <c r="E180" s="20" t="s">
        <v>45</v>
      </c>
      <c r="F180" s="20" t="s">
        <v>47</v>
      </c>
      <c r="G180" s="20" t="s">
        <v>67</v>
      </c>
      <c r="H180" s="36" t="s">
        <v>8</v>
      </c>
      <c r="I180" s="60">
        <f>I181</f>
        <v>4977.5999999999995</v>
      </c>
    </row>
    <row r="181" spans="1:9" ht="40.5" x14ac:dyDescent="0.2">
      <c r="A181" s="1"/>
      <c r="B181" s="12"/>
      <c r="C181" s="126" t="s">
        <v>179</v>
      </c>
      <c r="D181" s="23"/>
      <c r="E181" s="23" t="s">
        <v>45</v>
      </c>
      <c r="F181" s="23" t="s">
        <v>47</v>
      </c>
      <c r="G181" s="23" t="s">
        <v>69</v>
      </c>
      <c r="H181" s="24"/>
      <c r="I181" s="61">
        <f>I182</f>
        <v>4977.5999999999995</v>
      </c>
    </row>
    <row r="182" spans="1:9" ht="18.75" customHeight="1" x14ac:dyDescent="0.2">
      <c r="A182" s="1"/>
      <c r="B182" s="12"/>
      <c r="C182" s="13" t="s">
        <v>180</v>
      </c>
      <c r="D182" s="23"/>
      <c r="E182" s="23" t="s">
        <v>45</v>
      </c>
      <c r="F182" s="23" t="s">
        <v>47</v>
      </c>
      <c r="G182" s="23" t="s">
        <v>82</v>
      </c>
      <c r="H182" s="24"/>
      <c r="I182" s="61">
        <f>I183</f>
        <v>4977.5999999999995</v>
      </c>
    </row>
    <row r="183" spans="1:9" ht="19.5" customHeight="1" x14ac:dyDescent="0.2">
      <c r="A183" s="1"/>
      <c r="B183" s="12"/>
      <c r="C183" s="29" t="s">
        <v>181</v>
      </c>
      <c r="D183" s="23"/>
      <c r="E183" s="23" t="s">
        <v>45</v>
      </c>
      <c r="F183" s="23" t="s">
        <v>47</v>
      </c>
      <c r="G183" s="23" t="s">
        <v>83</v>
      </c>
      <c r="H183" s="23"/>
      <c r="I183" s="61">
        <f>I184+I185+I186</f>
        <v>4977.5999999999995</v>
      </c>
    </row>
    <row r="184" spans="1:9" ht="16.5" customHeight="1" x14ac:dyDescent="0.2">
      <c r="A184" s="1"/>
      <c r="B184" s="12"/>
      <c r="C184" s="35" t="s">
        <v>146</v>
      </c>
      <c r="D184" s="23"/>
      <c r="E184" s="23" t="s">
        <v>45</v>
      </c>
      <c r="F184" s="23" t="s">
        <v>47</v>
      </c>
      <c r="G184" s="23" t="s">
        <v>83</v>
      </c>
      <c r="H184" s="23" t="s">
        <v>131</v>
      </c>
      <c r="I184" s="61">
        <v>4450.3999999999996</v>
      </c>
    </row>
    <row r="185" spans="1:9" ht="25.5" customHeight="1" x14ac:dyDescent="0.2">
      <c r="A185" s="1"/>
      <c r="B185" s="12"/>
      <c r="C185" s="25" t="s">
        <v>125</v>
      </c>
      <c r="D185" s="23"/>
      <c r="E185" s="23" t="s">
        <v>45</v>
      </c>
      <c r="F185" s="23" t="s">
        <v>47</v>
      </c>
      <c r="G185" s="23" t="s">
        <v>83</v>
      </c>
      <c r="H185" s="23" t="s">
        <v>128</v>
      </c>
      <c r="I185" s="61">
        <v>522.20000000000005</v>
      </c>
    </row>
    <row r="186" spans="1:9" ht="18.75" customHeight="1" x14ac:dyDescent="0.2">
      <c r="A186" s="1"/>
      <c r="B186" s="12"/>
      <c r="C186" s="26" t="s">
        <v>126</v>
      </c>
      <c r="D186" s="23"/>
      <c r="E186" s="23" t="s">
        <v>45</v>
      </c>
      <c r="F186" s="23" t="s">
        <v>47</v>
      </c>
      <c r="G186" s="23" t="s">
        <v>83</v>
      </c>
      <c r="H186" s="23" t="s">
        <v>130</v>
      </c>
      <c r="I186" s="61">
        <v>5</v>
      </c>
    </row>
    <row r="187" spans="1:9" ht="24.75" customHeight="1" x14ac:dyDescent="0.2">
      <c r="A187" s="1"/>
      <c r="B187" s="12"/>
      <c r="C187" s="19" t="s">
        <v>139</v>
      </c>
      <c r="D187" s="23"/>
      <c r="E187" s="47" t="s">
        <v>45</v>
      </c>
      <c r="F187" s="23"/>
      <c r="G187" s="23"/>
      <c r="H187" s="23"/>
      <c r="I187" s="60">
        <f>I188</f>
        <v>1057.9000000000001</v>
      </c>
    </row>
    <row r="188" spans="1:9" ht="17.25" customHeight="1" x14ac:dyDescent="0.2">
      <c r="A188" s="1"/>
      <c r="B188" s="12"/>
      <c r="C188" s="13" t="s">
        <v>91</v>
      </c>
      <c r="D188" s="23"/>
      <c r="E188" s="48" t="s">
        <v>45</v>
      </c>
      <c r="F188" s="23" t="s">
        <v>47</v>
      </c>
      <c r="G188" s="20" t="s">
        <v>61</v>
      </c>
      <c r="H188" s="23"/>
      <c r="I188" s="61">
        <f>I189</f>
        <v>1057.9000000000001</v>
      </c>
    </row>
    <row r="189" spans="1:9" ht="15" customHeight="1" x14ac:dyDescent="0.2">
      <c r="A189" s="1"/>
      <c r="B189" s="12"/>
      <c r="C189" s="13" t="s">
        <v>91</v>
      </c>
      <c r="D189" s="23"/>
      <c r="E189" s="48" t="s">
        <v>45</v>
      </c>
      <c r="F189" s="23" t="s">
        <v>47</v>
      </c>
      <c r="G189" s="23" t="s">
        <v>79</v>
      </c>
      <c r="H189" s="23"/>
      <c r="I189" s="61">
        <f>I190</f>
        <v>1057.9000000000001</v>
      </c>
    </row>
    <row r="190" spans="1:9" ht="12.75" customHeight="1" x14ac:dyDescent="0.2">
      <c r="A190" s="1"/>
      <c r="B190" s="12"/>
      <c r="C190" s="35" t="s">
        <v>146</v>
      </c>
      <c r="D190" s="23"/>
      <c r="E190" s="23" t="s">
        <v>45</v>
      </c>
      <c r="F190" s="23" t="s">
        <v>47</v>
      </c>
      <c r="G190" s="23" t="s">
        <v>196</v>
      </c>
      <c r="H190" s="23" t="s">
        <v>131</v>
      </c>
      <c r="I190" s="61">
        <v>1057.9000000000001</v>
      </c>
    </row>
    <row r="191" spans="1:9" ht="15" customHeight="1" x14ac:dyDescent="0.2">
      <c r="A191" s="1"/>
      <c r="B191" s="12"/>
      <c r="C191" s="27" t="s">
        <v>48</v>
      </c>
      <c r="D191" s="20"/>
      <c r="E191" s="20" t="s">
        <v>45</v>
      </c>
      <c r="F191" s="20" t="s">
        <v>49</v>
      </c>
      <c r="G191" s="23"/>
      <c r="H191" s="23"/>
      <c r="I191" s="60">
        <f>I192</f>
        <v>750</v>
      </c>
    </row>
    <row r="192" spans="1:9" ht="25.5" x14ac:dyDescent="0.2">
      <c r="A192" s="1"/>
      <c r="B192" s="12"/>
      <c r="C192" s="27" t="s">
        <v>145</v>
      </c>
      <c r="D192" s="20"/>
      <c r="E192" s="20" t="s">
        <v>45</v>
      </c>
      <c r="F192" s="20" t="s">
        <v>49</v>
      </c>
      <c r="G192" s="20" t="s">
        <v>67</v>
      </c>
      <c r="H192" s="36"/>
      <c r="I192" s="60">
        <f>I193</f>
        <v>750</v>
      </c>
    </row>
    <row r="193" spans="1:9" ht="38.25" x14ac:dyDescent="0.2">
      <c r="A193" s="1"/>
      <c r="B193" s="12"/>
      <c r="C193" s="29" t="s">
        <v>186</v>
      </c>
      <c r="D193" s="23"/>
      <c r="E193" s="23" t="s">
        <v>45</v>
      </c>
      <c r="F193" s="23" t="s">
        <v>49</v>
      </c>
      <c r="G193" s="23" t="s">
        <v>70</v>
      </c>
      <c r="H193" s="24"/>
      <c r="I193" s="61">
        <f>I194</f>
        <v>750</v>
      </c>
    </row>
    <row r="194" spans="1:9" ht="18" customHeight="1" x14ac:dyDescent="0.2">
      <c r="A194" s="1"/>
      <c r="B194" s="12"/>
      <c r="C194" s="13" t="s">
        <v>88</v>
      </c>
      <c r="D194" s="23"/>
      <c r="E194" s="23" t="s">
        <v>45</v>
      </c>
      <c r="F194" s="23" t="s">
        <v>49</v>
      </c>
      <c r="G194" s="23" t="s">
        <v>80</v>
      </c>
      <c r="H194" s="24"/>
      <c r="I194" s="61">
        <f>I195</f>
        <v>750</v>
      </c>
    </row>
    <row r="195" spans="1:9" ht="20.25" customHeight="1" x14ac:dyDescent="0.2">
      <c r="A195" s="1"/>
      <c r="B195" s="12"/>
      <c r="C195" s="29" t="s">
        <v>182</v>
      </c>
      <c r="D195" s="23"/>
      <c r="E195" s="23" t="s">
        <v>45</v>
      </c>
      <c r="F195" s="23" t="s">
        <v>49</v>
      </c>
      <c r="G195" s="23" t="s">
        <v>85</v>
      </c>
      <c r="H195" s="23"/>
      <c r="I195" s="61">
        <f>I196</f>
        <v>750</v>
      </c>
    </row>
    <row r="196" spans="1:9" ht="26.25" customHeight="1" x14ac:dyDescent="0.2">
      <c r="A196" s="1"/>
      <c r="B196" s="140"/>
      <c r="C196" s="25" t="s">
        <v>125</v>
      </c>
      <c r="D196" s="23"/>
      <c r="E196" s="23" t="s">
        <v>45</v>
      </c>
      <c r="F196" s="23" t="s">
        <v>49</v>
      </c>
      <c r="G196" s="23" t="s">
        <v>85</v>
      </c>
      <c r="H196" s="23" t="s">
        <v>128</v>
      </c>
      <c r="I196" s="61">
        <v>750</v>
      </c>
    </row>
    <row r="197" spans="1:9" ht="17.25" customHeight="1" x14ac:dyDescent="0.2">
      <c r="A197" s="1"/>
      <c r="B197" s="141"/>
      <c r="C197" s="19" t="s">
        <v>53</v>
      </c>
      <c r="D197" s="20"/>
      <c r="E197" s="20" t="s">
        <v>54</v>
      </c>
      <c r="F197" s="20"/>
      <c r="G197" s="20"/>
      <c r="H197" s="20"/>
      <c r="I197" s="60">
        <f>I198</f>
        <v>591</v>
      </c>
    </row>
    <row r="198" spans="1:9" ht="0.75" customHeight="1" x14ac:dyDescent="0.2">
      <c r="A198" s="1"/>
      <c r="B198" s="141"/>
      <c r="C198" s="27" t="s">
        <v>55</v>
      </c>
      <c r="D198" s="23"/>
      <c r="E198" s="20" t="s">
        <v>54</v>
      </c>
      <c r="F198" s="20" t="s">
        <v>56</v>
      </c>
      <c r="G198" s="20"/>
      <c r="H198" s="20"/>
      <c r="I198" s="60">
        <f>I199</f>
        <v>591</v>
      </c>
    </row>
    <row r="199" spans="1:9" ht="37.5" customHeight="1" x14ac:dyDescent="0.2">
      <c r="A199" s="1"/>
      <c r="B199" s="141"/>
      <c r="C199" s="19" t="s">
        <v>147</v>
      </c>
      <c r="D199" s="23"/>
      <c r="E199" s="23" t="s">
        <v>54</v>
      </c>
      <c r="F199" s="23" t="s">
        <v>56</v>
      </c>
      <c r="G199" s="20" t="s">
        <v>71</v>
      </c>
      <c r="H199" s="36"/>
      <c r="I199" s="60">
        <f>I200</f>
        <v>591</v>
      </c>
    </row>
    <row r="200" spans="1:9" ht="25.5" x14ac:dyDescent="0.2">
      <c r="A200" s="1"/>
      <c r="B200" s="141"/>
      <c r="C200" s="33" t="s">
        <v>177</v>
      </c>
      <c r="D200" s="23"/>
      <c r="E200" s="23" t="s">
        <v>54</v>
      </c>
      <c r="F200" s="23" t="s">
        <v>56</v>
      </c>
      <c r="G200" s="23" t="s">
        <v>72</v>
      </c>
      <c r="H200" s="23"/>
      <c r="I200" s="61">
        <f>I201</f>
        <v>591</v>
      </c>
    </row>
    <row r="201" spans="1:9" ht="25.5" x14ac:dyDescent="0.2">
      <c r="A201" s="1"/>
      <c r="B201" s="141"/>
      <c r="C201" s="34" t="s">
        <v>106</v>
      </c>
      <c r="D201" s="23"/>
      <c r="E201" s="23" t="s">
        <v>54</v>
      </c>
      <c r="F201" s="23" t="s">
        <v>56</v>
      </c>
      <c r="G201" s="23" t="s">
        <v>90</v>
      </c>
      <c r="H201" s="23"/>
      <c r="I201" s="61">
        <f>I202</f>
        <v>591</v>
      </c>
    </row>
    <row r="202" spans="1:9" ht="25.5" x14ac:dyDescent="0.2">
      <c r="A202" s="1"/>
      <c r="B202" s="141"/>
      <c r="C202" s="33" t="s">
        <v>178</v>
      </c>
      <c r="D202" s="23"/>
      <c r="E202" s="23" t="s">
        <v>54</v>
      </c>
      <c r="F202" s="23" t="s">
        <v>56</v>
      </c>
      <c r="G202" s="23" t="s">
        <v>105</v>
      </c>
      <c r="H202" s="23"/>
      <c r="I202" s="61">
        <f>I203+I204</f>
        <v>591</v>
      </c>
    </row>
    <row r="203" spans="1:9" ht="25.5" x14ac:dyDescent="0.2">
      <c r="A203" s="1"/>
      <c r="B203" s="141"/>
      <c r="C203" s="25" t="s">
        <v>125</v>
      </c>
      <c r="D203" s="23"/>
      <c r="E203" s="23" t="s">
        <v>54</v>
      </c>
      <c r="F203" s="23" t="s">
        <v>56</v>
      </c>
      <c r="G203" s="23" t="s">
        <v>105</v>
      </c>
      <c r="H203" s="23" t="s">
        <v>128</v>
      </c>
      <c r="I203" s="61">
        <v>590</v>
      </c>
    </row>
    <row r="204" spans="1:9" ht="16.5" thickBot="1" x14ac:dyDescent="0.25">
      <c r="A204" s="1"/>
      <c r="B204" s="142"/>
      <c r="C204" s="46" t="s">
        <v>126</v>
      </c>
      <c r="D204" s="23"/>
      <c r="E204" s="23" t="s">
        <v>54</v>
      </c>
      <c r="F204" s="23" t="s">
        <v>56</v>
      </c>
      <c r="G204" s="23" t="s">
        <v>105</v>
      </c>
      <c r="H204" s="23" t="s">
        <v>130</v>
      </c>
      <c r="I204" s="61">
        <v>1</v>
      </c>
    </row>
    <row r="205" spans="1:9" ht="34.5" customHeight="1" thickBot="1" x14ac:dyDescent="0.25">
      <c r="A205" s="1"/>
      <c r="B205" s="99">
        <v>2</v>
      </c>
      <c r="C205" s="68" t="s">
        <v>193</v>
      </c>
      <c r="D205" s="75" t="s">
        <v>202</v>
      </c>
      <c r="E205" s="71"/>
      <c r="F205" s="71"/>
      <c r="G205" s="72"/>
      <c r="H205" s="51"/>
      <c r="I205" s="69">
        <f>I207</f>
        <v>500</v>
      </c>
    </row>
    <row r="206" spans="1:9" ht="15.75" x14ac:dyDescent="0.2">
      <c r="A206" s="1"/>
      <c r="B206" s="97"/>
      <c r="C206" s="80" t="s">
        <v>204</v>
      </c>
      <c r="D206" s="11"/>
      <c r="E206" s="20" t="s">
        <v>9</v>
      </c>
      <c r="F206" s="20"/>
      <c r="G206" s="21"/>
      <c r="H206" s="11"/>
      <c r="I206" s="60">
        <f>I207</f>
        <v>500</v>
      </c>
    </row>
    <row r="207" spans="1:9" ht="34.5" customHeight="1" x14ac:dyDescent="0.2">
      <c r="A207" s="1"/>
      <c r="B207" s="97"/>
      <c r="C207" s="19" t="s">
        <v>10</v>
      </c>
      <c r="D207" s="11"/>
      <c r="E207" s="20" t="s">
        <v>9</v>
      </c>
      <c r="F207" s="20" t="s">
        <v>11</v>
      </c>
      <c r="G207" s="22" t="s">
        <v>60</v>
      </c>
      <c r="H207" s="11"/>
      <c r="I207" s="60">
        <f>I208</f>
        <v>500</v>
      </c>
    </row>
    <row r="208" spans="1:9" ht="38.25" x14ac:dyDescent="0.2">
      <c r="A208" s="1"/>
      <c r="B208" s="97"/>
      <c r="C208" s="34" t="s">
        <v>134</v>
      </c>
      <c r="D208" s="23"/>
      <c r="E208" s="23" t="s">
        <v>9</v>
      </c>
      <c r="F208" s="23" t="s">
        <v>11</v>
      </c>
      <c r="G208" s="23" t="s">
        <v>95</v>
      </c>
      <c r="H208" s="24"/>
      <c r="I208" s="61">
        <f>I209</f>
        <v>500</v>
      </c>
    </row>
    <row r="209" spans="1:9" ht="16.5" customHeight="1" x14ac:dyDescent="0.2">
      <c r="A209" s="1"/>
      <c r="B209" s="97"/>
      <c r="C209" s="34" t="s">
        <v>91</v>
      </c>
      <c r="D209" s="23"/>
      <c r="E209" s="23" t="s">
        <v>9</v>
      </c>
      <c r="F209" s="23" t="s">
        <v>11</v>
      </c>
      <c r="G209" s="23" t="s">
        <v>96</v>
      </c>
      <c r="H209" s="24"/>
      <c r="I209" s="61">
        <f>I210</f>
        <v>500</v>
      </c>
    </row>
    <row r="210" spans="1:9" ht="19.5" customHeight="1" x14ac:dyDescent="0.2">
      <c r="A210" s="1"/>
      <c r="B210" s="97"/>
      <c r="C210" s="25" t="s">
        <v>187</v>
      </c>
      <c r="D210" s="11"/>
      <c r="E210" s="23" t="s">
        <v>9</v>
      </c>
      <c r="F210" s="23" t="s">
        <v>11</v>
      </c>
      <c r="G210" s="21" t="s">
        <v>107</v>
      </c>
      <c r="H210" s="24"/>
      <c r="I210" s="61">
        <f>I211</f>
        <v>500</v>
      </c>
    </row>
    <row r="211" spans="1:9" ht="25.5" x14ac:dyDescent="0.2">
      <c r="A211" s="1"/>
      <c r="B211" s="98"/>
      <c r="C211" s="25" t="s">
        <v>125</v>
      </c>
      <c r="D211" s="11"/>
      <c r="E211" s="23" t="s">
        <v>9</v>
      </c>
      <c r="F211" s="23" t="s">
        <v>11</v>
      </c>
      <c r="G211" s="21" t="s">
        <v>107</v>
      </c>
      <c r="H211" s="24">
        <v>240</v>
      </c>
      <c r="I211" s="61">
        <v>500</v>
      </c>
    </row>
    <row r="212" spans="1:9" x14ac:dyDescent="0.2">
      <c r="A212" s="1"/>
      <c r="C212" s="16"/>
      <c r="D212" s="17"/>
      <c r="E212" s="15"/>
      <c r="F212" s="15"/>
      <c r="G212" s="15"/>
      <c r="H212" s="15"/>
      <c r="I212" s="15"/>
    </row>
    <row r="213" spans="1:9" x14ac:dyDescent="0.2">
      <c r="A213" s="1"/>
      <c r="C213" s="16"/>
      <c r="D213" s="17"/>
      <c r="E213" s="15"/>
      <c r="F213" s="15"/>
      <c r="G213" s="15"/>
      <c r="H213" s="15"/>
      <c r="I213" s="15"/>
    </row>
    <row r="214" spans="1:9" x14ac:dyDescent="0.2">
      <c r="A214" s="1"/>
      <c r="C214" s="16"/>
      <c r="D214" s="17"/>
      <c r="E214" s="15"/>
      <c r="F214" s="15"/>
      <c r="G214" s="15"/>
      <c r="H214" s="15"/>
      <c r="I214" s="15"/>
    </row>
    <row r="215" spans="1:9" x14ac:dyDescent="0.2">
      <c r="A215" s="1"/>
      <c r="C215" s="16"/>
      <c r="D215" s="17"/>
      <c r="E215" s="15"/>
      <c r="F215" s="15"/>
      <c r="G215" s="15"/>
      <c r="H215" s="15"/>
      <c r="I215" s="15"/>
    </row>
    <row r="216" spans="1:9" x14ac:dyDescent="0.2">
      <c r="A216" s="1"/>
      <c r="B216" s="1"/>
      <c r="C216" s="16"/>
      <c r="D216" s="17"/>
      <c r="E216" s="15"/>
      <c r="F216" s="15"/>
      <c r="G216" s="15"/>
      <c r="H216" s="15"/>
      <c r="I216" s="15"/>
    </row>
    <row r="217" spans="1:9" x14ac:dyDescent="0.2">
      <c r="A217" s="1"/>
      <c r="B217" s="1"/>
      <c r="C217" s="16"/>
      <c r="D217" s="17"/>
      <c r="E217" s="15"/>
      <c r="F217" s="15"/>
      <c r="G217" s="15"/>
      <c r="H217" s="15"/>
      <c r="I217" s="15"/>
    </row>
    <row r="218" spans="1:9" x14ac:dyDescent="0.2">
      <c r="A218" s="1"/>
      <c r="B218" s="1"/>
      <c r="C218" s="16"/>
      <c r="D218" s="17"/>
      <c r="E218" s="15"/>
      <c r="F218" s="15"/>
      <c r="G218" s="15"/>
      <c r="H218" s="15"/>
      <c r="I218" s="15"/>
    </row>
    <row r="219" spans="1:9" x14ac:dyDescent="0.2">
      <c r="A219" s="1"/>
      <c r="B219" s="1"/>
      <c r="C219" s="16"/>
      <c r="D219" s="17"/>
      <c r="E219" s="15"/>
      <c r="F219" s="15"/>
      <c r="G219" s="15"/>
      <c r="H219" s="15"/>
      <c r="I219" s="15"/>
    </row>
    <row r="220" spans="1:9" x14ac:dyDescent="0.2">
      <c r="A220" s="1"/>
      <c r="B220" s="1"/>
      <c r="C220" s="16"/>
      <c r="D220" s="17"/>
      <c r="E220" s="15"/>
      <c r="F220" s="15"/>
      <c r="G220" s="15"/>
      <c r="H220" s="15"/>
      <c r="I220" s="15"/>
    </row>
    <row r="221" spans="1:9" x14ac:dyDescent="0.2">
      <c r="A221" s="1"/>
      <c r="B221" s="1"/>
      <c r="C221" s="16"/>
      <c r="D221" s="17"/>
      <c r="E221" s="15"/>
      <c r="F221" s="15"/>
      <c r="G221" s="15"/>
      <c r="H221" s="15"/>
      <c r="I221" s="15"/>
    </row>
    <row r="222" spans="1:9" x14ac:dyDescent="0.2">
      <c r="A222" s="1"/>
      <c r="B222" s="1"/>
      <c r="C222" s="16"/>
      <c r="D222" s="17"/>
      <c r="E222" s="15"/>
      <c r="F222" s="15"/>
      <c r="G222" s="15"/>
      <c r="H222" s="15"/>
      <c r="I222" s="15"/>
    </row>
    <row r="223" spans="1:9" x14ac:dyDescent="0.2">
      <c r="A223" s="1"/>
      <c r="B223" s="1"/>
      <c r="C223" s="16"/>
      <c r="D223" s="17"/>
      <c r="E223" s="15"/>
      <c r="F223" s="15"/>
      <c r="G223" s="15"/>
      <c r="H223" s="15"/>
      <c r="I223" s="15"/>
    </row>
    <row r="224" spans="1:9" x14ac:dyDescent="0.2">
      <c r="A224" s="1"/>
      <c r="B224" s="1"/>
      <c r="C224" s="16"/>
      <c r="D224" s="17"/>
      <c r="E224" s="15"/>
      <c r="F224" s="15"/>
      <c r="G224" s="15"/>
      <c r="H224" s="15"/>
      <c r="I224" s="15"/>
    </row>
    <row r="225" spans="1:9" x14ac:dyDescent="0.2">
      <c r="A225" s="1"/>
      <c r="B225" s="1"/>
      <c r="C225" s="16"/>
      <c r="D225" s="17"/>
      <c r="E225" s="15"/>
      <c r="F225" s="15"/>
      <c r="G225" s="15"/>
      <c r="H225" s="15"/>
      <c r="I225" s="15"/>
    </row>
    <row r="226" spans="1:9" x14ac:dyDescent="0.2">
      <c r="A226" s="1"/>
      <c r="B226" s="1"/>
      <c r="C226" s="16"/>
      <c r="D226" s="17"/>
      <c r="E226" s="15"/>
      <c r="F226" s="15"/>
      <c r="G226" s="15"/>
      <c r="H226" s="15"/>
      <c r="I226" s="15"/>
    </row>
    <row r="227" spans="1:9" x14ac:dyDescent="0.2">
      <c r="A227" s="1"/>
      <c r="B227" s="1"/>
      <c r="C227" s="16"/>
      <c r="D227" s="17"/>
      <c r="E227" s="15"/>
      <c r="F227" s="15"/>
      <c r="G227" s="15"/>
      <c r="H227" s="15"/>
      <c r="I227" s="15"/>
    </row>
    <row r="228" spans="1:9" x14ac:dyDescent="0.2">
      <c r="A228" s="1"/>
      <c r="B228" s="1"/>
      <c r="C228" s="16"/>
      <c r="D228" s="17"/>
      <c r="E228" s="15"/>
      <c r="F228" s="15"/>
      <c r="G228" s="15"/>
      <c r="H228" s="15"/>
      <c r="I228" s="15"/>
    </row>
    <row r="229" spans="1:9" x14ac:dyDescent="0.2">
      <c r="A229" s="1"/>
      <c r="B229" s="1"/>
      <c r="C229" s="16"/>
      <c r="D229" s="17"/>
      <c r="E229" s="15"/>
      <c r="F229" s="15"/>
      <c r="G229" s="15"/>
      <c r="H229" s="15"/>
      <c r="I229" s="15"/>
    </row>
    <row r="230" spans="1:9" x14ac:dyDescent="0.2">
      <c r="A230" s="1"/>
      <c r="B230" s="1"/>
      <c r="C230" s="16"/>
      <c r="D230" s="17"/>
      <c r="E230" s="15"/>
      <c r="F230" s="15"/>
      <c r="G230" s="15"/>
      <c r="H230" s="15"/>
      <c r="I230" s="15"/>
    </row>
    <row r="231" spans="1:9" x14ac:dyDescent="0.2">
      <c r="A231" s="1"/>
      <c r="B231" s="1"/>
      <c r="C231" s="16"/>
      <c r="D231" s="17"/>
      <c r="E231" s="15"/>
      <c r="F231" s="15"/>
      <c r="G231" s="15"/>
      <c r="H231" s="15"/>
      <c r="I231" s="15"/>
    </row>
    <row r="232" spans="1:9" x14ac:dyDescent="0.2">
      <c r="A232" s="1"/>
      <c r="B232" s="1"/>
      <c r="C232" s="16"/>
      <c r="D232" s="17"/>
      <c r="E232" s="15"/>
      <c r="F232" s="15"/>
      <c r="G232" s="15"/>
      <c r="H232" s="15"/>
      <c r="I232" s="15"/>
    </row>
    <row r="233" spans="1:9" x14ac:dyDescent="0.2">
      <c r="A233" s="1"/>
      <c r="B233" s="1"/>
      <c r="C233" s="16"/>
      <c r="D233" s="17"/>
      <c r="E233" s="15"/>
      <c r="F233" s="15"/>
      <c r="G233" s="15"/>
      <c r="H233" s="15"/>
      <c r="I233" s="15"/>
    </row>
    <row r="234" spans="1:9" x14ac:dyDescent="0.2">
      <c r="A234" s="1"/>
      <c r="B234" s="1"/>
      <c r="C234" s="16"/>
      <c r="D234" s="17"/>
      <c r="E234" s="15"/>
      <c r="F234" s="15"/>
      <c r="G234" s="15"/>
      <c r="H234" s="15"/>
      <c r="I234" s="15"/>
    </row>
    <row r="235" spans="1:9" x14ac:dyDescent="0.2">
      <c r="A235" s="1"/>
      <c r="B235" s="1"/>
      <c r="C235" s="16"/>
      <c r="D235" s="17"/>
      <c r="E235" s="15"/>
      <c r="F235" s="15"/>
      <c r="G235" s="15"/>
      <c r="H235" s="15"/>
      <c r="I235" s="15"/>
    </row>
    <row r="236" spans="1:9" x14ac:dyDescent="0.2">
      <c r="A236" s="1"/>
      <c r="B236" s="1"/>
      <c r="C236" s="16"/>
      <c r="D236" s="17"/>
      <c r="E236" s="15"/>
      <c r="F236" s="15"/>
      <c r="G236" s="15"/>
      <c r="H236" s="15"/>
      <c r="I236" s="15"/>
    </row>
    <row r="237" spans="1:9" x14ac:dyDescent="0.2">
      <c r="A237" s="1"/>
      <c r="B237" s="1"/>
      <c r="C237" s="16"/>
      <c r="D237" s="17"/>
      <c r="E237" s="15"/>
      <c r="F237" s="15"/>
      <c r="G237" s="15"/>
      <c r="H237" s="15"/>
      <c r="I237" s="15"/>
    </row>
    <row r="238" spans="1:9" x14ac:dyDescent="0.2">
      <c r="A238" s="1"/>
      <c r="B238" s="1"/>
      <c r="C238" s="16"/>
      <c r="D238" s="17"/>
      <c r="E238" s="15"/>
      <c r="F238" s="15"/>
      <c r="G238" s="15"/>
      <c r="H238" s="15"/>
      <c r="I238" s="15"/>
    </row>
    <row r="239" spans="1:9" x14ac:dyDescent="0.2">
      <c r="A239" s="1"/>
      <c r="B239" s="1"/>
      <c r="C239" s="16"/>
      <c r="D239" s="17"/>
      <c r="E239" s="15"/>
      <c r="F239" s="15"/>
      <c r="G239" s="15"/>
      <c r="H239" s="15"/>
      <c r="I239" s="15"/>
    </row>
    <row r="240" spans="1:9" x14ac:dyDescent="0.2">
      <c r="A240" s="1"/>
      <c r="B240" s="1"/>
      <c r="C240" s="16"/>
      <c r="D240" s="17"/>
      <c r="E240" s="15"/>
      <c r="F240" s="15"/>
      <c r="G240" s="15"/>
      <c r="H240" s="15"/>
      <c r="I240" s="15"/>
    </row>
    <row r="241" spans="1:9" x14ac:dyDescent="0.2">
      <c r="A241" s="1"/>
      <c r="B241" s="1"/>
      <c r="C241" s="16"/>
      <c r="D241" s="17"/>
      <c r="E241" s="15"/>
      <c r="F241" s="15"/>
      <c r="G241" s="15"/>
      <c r="H241" s="15"/>
      <c r="I241" s="15"/>
    </row>
    <row r="242" spans="1:9" x14ac:dyDescent="0.2">
      <c r="A242" s="1"/>
      <c r="B242" s="1"/>
      <c r="C242" s="16"/>
      <c r="D242" s="17"/>
      <c r="E242" s="15"/>
      <c r="F242" s="15"/>
      <c r="G242" s="15"/>
      <c r="H242" s="15"/>
      <c r="I242" s="15"/>
    </row>
    <row r="243" spans="1:9" x14ac:dyDescent="0.2">
      <c r="A243" s="1"/>
      <c r="B243" s="1"/>
      <c r="C243" s="16"/>
      <c r="D243" s="17"/>
      <c r="E243" s="15"/>
      <c r="F243" s="15"/>
      <c r="G243" s="15"/>
      <c r="H243" s="15"/>
      <c r="I243" s="15"/>
    </row>
    <row r="244" spans="1:9" x14ac:dyDescent="0.2">
      <c r="A244" s="1"/>
      <c r="B244" s="1"/>
      <c r="C244" s="16"/>
      <c r="D244" s="17"/>
      <c r="E244" s="15"/>
      <c r="F244" s="15"/>
      <c r="G244" s="15"/>
      <c r="H244" s="15"/>
      <c r="I244" s="15"/>
    </row>
    <row r="245" spans="1:9" x14ac:dyDescent="0.2">
      <c r="A245" s="1"/>
      <c r="B245" s="1"/>
      <c r="C245" s="16"/>
      <c r="D245" s="17"/>
      <c r="E245" s="15"/>
      <c r="F245" s="15"/>
      <c r="G245" s="15"/>
      <c r="H245" s="15"/>
      <c r="I245" s="15"/>
    </row>
    <row r="246" spans="1:9" x14ac:dyDescent="0.2">
      <c r="A246" s="1"/>
      <c r="B246" s="1"/>
      <c r="C246" s="16"/>
      <c r="D246" s="17"/>
      <c r="E246" s="15"/>
      <c r="F246" s="15"/>
      <c r="G246" s="15"/>
      <c r="H246" s="15"/>
      <c r="I246" s="15"/>
    </row>
    <row r="247" spans="1:9" x14ac:dyDescent="0.2">
      <c r="A247" s="1"/>
      <c r="B247" s="1"/>
      <c r="C247" s="16"/>
      <c r="D247" s="17"/>
      <c r="E247" s="15"/>
      <c r="F247" s="15"/>
      <c r="G247" s="15"/>
      <c r="H247" s="15"/>
      <c r="I247" s="15"/>
    </row>
    <row r="248" spans="1:9" x14ac:dyDescent="0.2">
      <c r="A248" s="1"/>
      <c r="B248" s="1"/>
      <c r="C248" s="16"/>
      <c r="D248" s="17"/>
      <c r="E248" s="15"/>
      <c r="F248" s="15"/>
      <c r="G248" s="15"/>
      <c r="H248" s="15"/>
      <c r="I248" s="15"/>
    </row>
    <row r="249" spans="1:9" x14ac:dyDescent="0.2">
      <c r="A249" s="1"/>
      <c r="B249" s="1"/>
      <c r="C249" s="16"/>
      <c r="D249" s="17"/>
      <c r="E249" s="15"/>
      <c r="F249" s="15"/>
      <c r="G249" s="15"/>
      <c r="H249" s="15"/>
      <c r="I249" s="15"/>
    </row>
    <row r="250" spans="1:9" x14ac:dyDescent="0.2">
      <c r="A250" s="1"/>
      <c r="B250" s="1"/>
      <c r="C250" s="16"/>
      <c r="D250" s="17"/>
      <c r="E250" s="15"/>
      <c r="F250" s="15"/>
      <c r="G250" s="15"/>
      <c r="H250" s="15"/>
      <c r="I250" s="15"/>
    </row>
    <row r="251" spans="1:9" x14ac:dyDescent="0.2">
      <c r="A251" s="1"/>
      <c r="B251" s="1"/>
      <c r="C251" s="16"/>
      <c r="D251" s="17"/>
      <c r="E251" s="15"/>
      <c r="F251" s="15"/>
      <c r="G251" s="15"/>
      <c r="H251" s="15"/>
      <c r="I251" s="15"/>
    </row>
    <row r="252" spans="1:9" x14ac:dyDescent="0.2">
      <c r="A252" s="1"/>
      <c r="B252" s="1"/>
      <c r="C252" s="16"/>
      <c r="D252" s="17"/>
      <c r="E252" s="15"/>
      <c r="F252" s="15"/>
      <c r="G252" s="15"/>
      <c r="H252" s="15"/>
      <c r="I252" s="15"/>
    </row>
    <row r="253" spans="1:9" x14ac:dyDescent="0.2">
      <c r="A253" s="1"/>
      <c r="B253" s="1"/>
      <c r="C253" s="16"/>
      <c r="D253" s="17"/>
      <c r="E253" s="15"/>
      <c r="F253" s="15"/>
      <c r="G253" s="15"/>
      <c r="H253" s="15"/>
      <c r="I253" s="15"/>
    </row>
    <row r="254" spans="1:9" x14ac:dyDescent="0.2">
      <c r="A254" s="1"/>
      <c r="B254" s="1"/>
      <c r="C254" s="16"/>
      <c r="D254" s="17"/>
      <c r="E254" s="15"/>
      <c r="F254" s="15"/>
      <c r="G254" s="15"/>
      <c r="H254" s="15"/>
      <c r="I254" s="15"/>
    </row>
    <row r="255" spans="1:9" x14ac:dyDescent="0.2">
      <c r="A255" s="1"/>
      <c r="B255" s="1"/>
      <c r="C255" s="16"/>
      <c r="D255" s="17"/>
      <c r="E255" s="15"/>
      <c r="F255" s="15"/>
      <c r="G255" s="15"/>
      <c r="H255" s="15"/>
      <c r="I255" s="15"/>
    </row>
    <row r="256" spans="1:9" x14ac:dyDescent="0.2">
      <c r="A256" s="1"/>
      <c r="B256" s="1"/>
      <c r="C256" s="16"/>
      <c r="D256" s="17"/>
      <c r="E256" s="15"/>
      <c r="F256" s="15"/>
      <c r="G256" s="15"/>
      <c r="H256" s="15"/>
      <c r="I256" s="15"/>
    </row>
    <row r="257" spans="1:9" x14ac:dyDescent="0.2">
      <c r="A257" s="1"/>
      <c r="B257" s="1"/>
      <c r="C257" s="16"/>
      <c r="D257" s="17"/>
      <c r="E257" s="15"/>
      <c r="F257" s="15"/>
      <c r="G257" s="15"/>
      <c r="H257" s="15"/>
      <c r="I257" s="15"/>
    </row>
    <row r="258" spans="1:9" x14ac:dyDescent="0.2">
      <c r="A258" s="1"/>
      <c r="B258" s="1"/>
      <c r="C258" s="16"/>
      <c r="D258" s="17"/>
      <c r="E258" s="15"/>
      <c r="F258" s="15"/>
      <c r="G258" s="15"/>
      <c r="H258" s="15"/>
      <c r="I258" s="15"/>
    </row>
    <row r="259" spans="1:9" x14ac:dyDescent="0.2">
      <c r="A259" s="1"/>
      <c r="B259" s="1"/>
      <c r="C259" s="16"/>
      <c r="D259" s="17"/>
      <c r="E259" s="15"/>
      <c r="F259" s="15"/>
      <c r="G259" s="15"/>
      <c r="H259" s="15"/>
      <c r="I259" s="15"/>
    </row>
    <row r="260" spans="1:9" x14ac:dyDescent="0.2">
      <c r="A260" s="1"/>
      <c r="B260" s="1"/>
      <c r="C260" s="16"/>
      <c r="D260" s="17"/>
      <c r="E260" s="15"/>
      <c r="F260" s="15"/>
      <c r="G260" s="15"/>
      <c r="H260" s="15"/>
      <c r="I260" s="15"/>
    </row>
    <row r="261" spans="1:9" x14ac:dyDescent="0.2">
      <c r="A261" s="1"/>
      <c r="B261" s="1"/>
      <c r="C261" s="16"/>
      <c r="D261" s="17"/>
      <c r="E261" s="15"/>
      <c r="F261" s="15"/>
      <c r="G261" s="15"/>
      <c r="H261" s="15"/>
      <c r="I261" s="15"/>
    </row>
    <row r="262" spans="1:9" x14ac:dyDescent="0.2">
      <c r="A262" s="1"/>
      <c r="B262" s="1"/>
      <c r="C262" s="16"/>
      <c r="D262" s="17"/>
      <c r="E262" s="15"/>
      <c r="F262" s="15"/>
      <c r="G262" s="15"/>
      <c r="H262" s="15"/>
      <c r="I262" s="15"/>
    </row>
    <row r="263" spans="1:9" x14ac:dyDescent="0.2">
      <c r="A263" s="1"/>
      <c r="B263" s="1"/>
      <c r="C263" s="16"/>
      <c r="D263" s="17"/>
      <c r="E263" s="15"/>
      <c r="F263" s="15"/>
      <c r="G263" s="15"/>
      <c r="H263" s="15"/>
      <c r="I263" s="15"/>
    </row>
    <row r="264" spans="1:9" x14ac:dyDescent="0.2">
      <c r="A264" s="1"/>
      <c r="B264" s="1"/>
      <c r="C264" s="16"/>
      <c r="D264" s="17"/>
      <c r="E264" s="15"/>
      <c r="F264" s="15"/>
      <c r="G264" s="15"/>
      <c r="H264" s="15"/>
      <c r="I264" s="15"/>
    </row>
    <row r="265" spans="1:9" x14ac:dyDescent="0.2">
      <c r="A265" s="1"/>
      <c r="B265" s="1"/>
      <c r="C265" s="16"/>
      <c r="D265" s="17"/>
      <c r="E265" s="15"/>
      <c r="F265" s="15"/>
      <c r="G265" s="15"/>
      <c r="H265" s="15"/>
      <c r="I265" s="15"/>
    </row>
    <row r="266" spans="1:9" x14ac:dyDescent="0.2">
      <c r="A266" s="1"/>
      <c r="B266" s="1"/>
      <c r="C266" s="16"/>
      <c r="D266" s="17"/>
      <c r="E266" s="15"/>
      <c r="F266" s="15"/>
      <c r="G266" s="15"/>
      <c r="H266" s="15"/>
      <c r="I266" s="15"/>
    </row>
    <row r="267" spans="1:9" x14ac:dyDescent="0.2">
      <c r="A267" s="1"/>
      <c r="B267" s="1"/>
      <c r="C267" s="16"/>
      <c r="D267" s="17"/>
      <c r="E267" s="15"/>
      <c r="F267" s="15"/>
      <c r="G267" s="15"/>
      <c r="H267" s="15"/>
      <c r="I267" s="15"/>
    </row>
    <row r="268" spans="1:9" x14ac:dyDescent="0.2">
      <c r="A268" s="1"/>
      <c r="B268" s="1"/>
      <c r="C268" s="16"/>
      <c r="D268" s="17"/>
      <c r="E268" s="15"/>
      <c r="F268" s="15"/>
      <c r="G268" s="15"/>
      <c r="H268" s="15"/>
      <c r="I268" s="15"/>
    </row>
    <row r="269" spans="1:9" x14ac:dyDescent="0.2">
      <c r="A269" s="1"/>
      <c r="B269" s="1"/>
      <c r="C269" s="16"/>
      <c r="D269" s="17"/>
      <c r="E269" s="15"/>
      <c r="F269" s="15"/>
      <c r="G269" s="15"/>
      <c r="H269" s="15"/>
      <c r="I269" s="15"/>
    </row>
    <row r="270" spans="1:9" x14ac:dyDescent="0.2">
      <c r="A270" s="1"/>
      <c r="B270" s="1"/>
      <c r="C270" s="16"/>
      <c r="D270" s="17"/>
      <c r="E270" s="15"/>
      <c r="F270" s="15"/>
      <c r="G270" s="15"/>
      <c r="H270" s="15"/>
      <c r="I270" s="15"/>
    </row>
    <row r="271" spans="1:9" x14ac:dyDescent="0.2">
      <c r="A271" s="1"/>
      <c r="B271" s="1"/>
      <c r="C271" s="16"/>
      <c r="D271" s="17"/>
      <c r="E271" s="15"/>
      <c r="F271" s="15"/>
      <c r="G271" s="15"/>
      <c r="H271" s="15"/>
      <c r="I271" s="15"/>
    </row>
    <row r="272" spans="1:9" x14ac:dyDescent="0.2">
      <c r="A272" s="1"/>
      <c r="B272" s="1"/>
      <c r="C272" s="16"/>
      <c r="D272" s="17"/>
      <c r="E272" s="15"/>
      <c r="F272" s="15"/>
      <c r="G272" s="15"/>
      <c r="H272" s="15"/>
      <c r="I272" s="15"/>
    </row>
    <row r="273" spans="1:9" x14ac:dyDescent="0.2">
      <c r="A273" s="1"/>
      <c r="B273" s="1"/>
      <c r="C273" s="16"/>
      <c r="D273" s="17"/>
      <c r="E273" s="15"/>
      <c r="F273" s="15"/>
      <c r="G273" s="15"/>
      <c r="H273" s="15"/>
      <c r="I273" s="15"/>
    </row>
    <row r="274" spans="1:9" x14ac:dyDescent="0.2">
      <c r="A274" s="1"/>
      <c r="B274" s="1"/>
      <c r="C274" s="16"/>
      <c r="D274" s="17"/>
      <c r="E274" s="15"/>
      <c r="F274" s="15"/>
      <c r="G274" s="15"/>
      <c r="H274" s="15"/>
      <c r="I274" s="15"/>
    </row>
    <row r="275" spans="1:9" x14ac:dyDescent="0.2">
      <c r="A275" s="1"/>
      <c r="B275" s="1"/>
      <c r="C275" s="16"/>
      <c r="D275" s="17"/>
      <c r="E275" s="15"/>
      <c r="F275" s="15"/>
      <c r="G275" s="15"/>
      <c r="H275" s="15"/>
      <c r="I275" s="15"/>
    </row>
    <row r="276" spans="1:9" x14ac:dyDescent="0.2">
      <c r="A276" s="1"/>
      <c r="B276" s="1"/>
      <c r="C276" s="16"/>
      <c r="D276" s="17"/>
      <c r="E276" s="15"/>
      <c r="F276" s="15"/>
      <c r="G276" s="15"/>
      <c r="H276" s="15"/>
      <c r="I276" s="15"/>
    </row>
    <row r="277" spans="1:9" x14ac:dyDescent="0.2">
      <c r="A277" s="1"/>
      <c r="B277" s="1"/>
      <c r="C277" s="16"/>
      <c r="D277" s="17"/>
      <c r="E277" s="15"/>
      <c r="F277" s="15"/>
      <c r="G277" s="15"/>
      <c r="H277" s="15"/>
      <c r="I277" s="15"/>
    </row>
    <row r="278" spans="1:9" x14ac:dyDescent="0.2">
      <c r="A278" s="1"/>
      <c r="B278" s="1"/>
      <c r="C278" s="16"/>
      <c r="D278" s="17"/>
      <c r="E278" s="15"/>
      <c r="F278" s="15"/>
      <c r="G278" s="15"/>
      <c r="H278" s="15"/>
      <c r="I278" s="15"/>
    </row>
    <row r="279" spans="1:9" x14ac:dyDescent="0.2">
      <c r="A279" s="1"/>
      <c r="B279" s="1"/>
      <c r="C279" s="16"/>
      <c r="D279" s="17"/>
      <c r="E279" s="15"/>
      <c r="F279" s="15"/>
      <c r="G279" s="15"/>
      <c r="H279" s="15"/>
      <c r="I279" s="15"/>
    </row>
    <row r="280" spans="1:9" x14ac:dyDescent="0.2">
      <c r="A280" s="1"/>
      <c r="B280" s="1"/>
      <c r="C280" s="16"/>
      <c r="D280" s="17"/>
      <c r="E280" s="15"/>
      <c r="F280" s="15"/>
      <c r="G280" s="15"/>
      <c r="H280" s="15"/>
      <c r="I280" s="15"/>
    </row>
    <row r="281" spans="1:9" x14ac:dyDescent="0.2">
      <c r="A281" s="1"/>
      <c r="B281" s="1"/>
      <c r="C281" s="16"/>
      <c r="D281" s="17"/>
      <c r="E281" s="15"/>
      <c r="F281" s="15"/>
      <c r="G281" s="15"/>
      <c r="H281" s="15"/>
      <c r="I281" s="15"/>
    </row>
    <row r="282" spans="1:9" x14ac:dyDescent="0.2">
      <c r="A282" s="1"/>
      <c r="B282" s="1"/>
      <c r="C282" s="16"/>
      <c r="D282" s="17"/>
      <c r="E282" s="15"/>
      <c r="F282" s="15"/>
      <c r="G282" s="15"/>
      <c r="H282" s="15"/>
      <c r="I282" s="15"/>
    </row>
    <row r="283" spans="1:9" x14ac:dyDescent="0.2">
      <c r="A283" s="1"/>
      <c r="B283" s="1"/>
      <c r="C283" s="16"/>
      <c r="D283" s="17"/>
      <c r="E283" s="15"/>
      <c r="F283" s="15"/>
      <c r="G283" s="15"/>
      <c r="H283" s="15"/>
      <c r="I283" s="15"/>
    </row>
    <row r="284" spans="1:9" x14ac:dyDescent="0.2">
      <c r="A284" s="1"/>
      <c r="B284" s="1"/>
      <c r="C284" s="16"/>
      <c r="D284" s="17"/>
      <c r="E284" s="15"/>
      <c r="F284" s="15"/>
      <c r="G284" s="15"/>
      <c r="H284" s="15"/>
      <c r="I284" s="15"/>
    </row>
    <row r="285" spans="1:9" x14ac:dyDescent="0.2">
      <c r="A285" s="1"/>
      <c r="B285" s="1"/>
      <c r="C285" s="16"/>
      <c r="D285" s="17"/>
      <c r="E285" s="15"/>
      <c r="F285" s="15"/>
      <c r="G285" s="15"/>
      <c r="H285" s="15"/>
      <c r="I285" s="15"/>
    </row>
  </sheetData>
  <mergeCells count="13">
    <mergeCell ref="H1:I1"/>
    <mergeCell ref="H2:I2"/>
    <mergeCell ref="G3:I3"/>
    <mergeCell ref="G4:I4"/>
    <mergeCell ref="H5:I5"/>
    <mergeCell ref="H6:I6"/>
    <mergeCell ref="G8:I8"/>
    <mergeCell ref="G9:I9"/>
    <mergeCell ref="B196:B204"/>
    <mergeCell ref="C11:H11"/>
    <mergeCell ref="B12:H13"/>
    <mergeCell ref="H7:I7"/>
    <mergeCell ref="H10:I10"/>
  </mergeCells>
  <pageMargins left="0.35433070866141736" right="0.15748031496062992" top="0.35433070866141736" bottom="0.35433070866141736" header="0.43307086614173229" footer="0.31496062992125984"/>
  <pageSetup scale="69" firstPageNumber="55" fitToHeight="16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Вед.структ 2017</vt:lpstr>
      <vt:lpstr>'Вед.структ 2017'!Область_печати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Бухгалтер</cp:lastModifiedBy>
  <cp:lastPrinted>2018-03-30T07:49:04Z</cp:lastPrinted>
  <dcterms:created xsi:type="dcterms:W3CDTF">2013-10-22T09:40:36Z</dcterms:created>
  <dcterms:modified xsi:type="dcterms:W3CDTF">2018-04-03T06:13:16Z</dcterms:modified>
</cp:coreProperties>
</file>