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135" windowWidth="14940" windowHeight="8850"/>
  </bookViews>
  <sheets>
    <sheet name="Распрпо прогр.и непрогр.2016" sheetId="5" r:id="rId1"/>
  </sheets>
  <definedNames>
    <definedName name="_xlnm._FilterDatabase" localSheetId="0" hidden="1">'Распрпо прогр.и непрогр.2016'!$A$16:$WVL$172</definedName>
  </definedNames>
  <calcPr calcId="144525"/>
</workbook>
</file>

<file path=xl/calcChain.xml><?xml version="1.0" encoding="utf-8"?>
<calcChain xmlns="http://schemas.openxmlformats.org/spreadsheetml/2006/main">
  <c r="F134" i="5" l="1"/>
  <c r="F132" i="5" s="1"/>
  <c r="F130" i="5"/>
  <c r="F140" i="5" l="1"/>
  <c r="F164" i="5"/>
  <c r="F170" i="5" l="1"/>
  <c r="F169" i="5"/>
  <c r="F167" i="5"/>
  <c r="F162" i="5"/>
  <c r="F161" i="5"/>
  <c r="F159" i="5"/>
  <c r="F158" i="5"/>
  <c r="F156" i="5"/>
  <c r="F155" i="5"/>
  <c r="F153" i="5"/>
  <c r="F152" i="5"/>
  <c r="F150" i="5"/>
  <c r="F149" i="5"/>
  <c r="F147" i="5"/>
  <c r="F146" i="5"/>
  <c r="F143" i="5"/>
  <c r="F136" i="5" s="1"/>
  <c r="F142" i="5"/>
  <c r="F138" i="5"/>
  <c r="F137" i="5" s="1"/>
  <c r="F129" i="5"/>
  <c r="F127" i="5"/>
  <c r="F126" i="5"/>
  <c r="F124" i="5"/>
  <c r="F123" i="5"/>
  <c r="F117" i="5"/>
  <c r="F115" i="5"/>
  <c r="F114" i="5" s="1"/>
  <c r="F113" i="5" s="1"/>
  <c r="F112" i="5" s="1"/>
  <c r="F110" i="5"/>
  <c r="F109" i="5"/>
  <c r="F108" i="5" s="1"/>
  <c r="F107" i="5" s="1"/>
  <c r="F105" i="5"/>
  <c r="F104" i="5"/>
  <c r="F102" i="5"/>
  <c r="F101" i="5"/>
  <c r="F93" i="5" s="1"/>
  <c r="F92" i="5" s="1"/>
  <c r="F91" i="5" s="1"/>
  <c r="F90" i="5" s="1"/>
  <c r="F84" i="5" s="1"/>
  <c r="F99" i="5"/>
  <c r="F94" i="5"/>
  <c r="F88" i="5"/>
  <c r="F86" i="5"/>
  <c r="F85" i="5" s="1"/>
  <c r="F81" i="5"/>
  <c r="F80" i="5" s="1"/>
  <c r="F78" i="5"/>
  <c r="F77" i="5" s="1"/>
  <c r="F73" i="5"/>
  <c r="F72" i="5" s="1"/>
  <c r="F71" i="5" s="1"/>
  <c r="F70" i="5" s="1"/>
  <c r="F68" i="5"/>
  <c r="F67" i="5" s="1"/>
  <c r="F66" i="5" s="1"/>
  <c r="F65" i="5" s="1"/>
  <c r="F63" i="5"/>
  <c r="F62" i="5" s="1"/>
  <c r="F60" i="5"/>
  <c r="F59" i="5" s="1"/>
  <c r="F58" i="5" s="1"/>
  <c r="F53" i="5"/>
  <c r="F52" i="5" s="1"/>
  <c r="F51" i="5" s="1"/>
  <c r="F49" i="5"/>
  <c r="F48" i="5" s="1"/>
  <c r="F47" i="5" s="1"/>
  <c r="F46" i="5" s="1"/>
  <c r="F45" i="5" s="1"/>
  <c r="F43" i="5"/>
  <c r="F42" i="5" s="1"/>
  <c r="F41" i="5" s="1"/>
  <c r="F40" i="5" s="1"/>
  <c r="F39" i="5" s="1"/>
  <c r="F38" i="5" s="1"/>
  <c r="F34" i="5"/>
  <c r="F33" i="5" s="1"/>
  <c r="F32" i="5" s="1"/>
  <c r="F31" i="5" s="1"/>
  <c r="F29" i="5"/>
  <c r="F28" i="5" s="1"/>
  <c r="F27" i="5" s="1"/>
  <c r="F26" i="5" s="1"/>
  <c r="F22" i="5"/>
  <c r="F21" i="5" s="1"/>
  <c r="F20" i="5" s="1"/>
  <c r="F19" i="5" s="1"/>
  <c r="F18" i="5" s="1"/>
  <c r="F122" i="5" l="1"/>
  <c r="F121" i="5" s="1"/>
  <c r="F120" i="5" s="1"/>
  <c r="F83" i="5" s="1"/>
  <c r="F25" i="5"/>
  <c r="F76" i="5"/>
  <c r="F75" i="5" s="1"/>
  <c r="F57" i="5"/>
  <c r="F56" i="5" s="1"/>
  <c r="F55" i="5" s="1"/>
  <c r="F17" i="5" l="1"/>
  <c r="F16" i="5" s="1"/>
</calcChain>
</file>

<file path=xl/sharedStrings.xml><?xml version="1.0" encoding="utf-8"?>
<sst xmlns="http://schemas.openxmlformats.org/spreadsheetml/2006/main" count="450" uniqueCount="211">
  <si>
    <t>(тысяч рублей)</t>
  </si>
  <si>
    <t>№ п/п</t>
  </si>
  <si>
    <t>Наименование</t>
  </si>
  <si>
    <t>ПР подраздел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</si>
  <si>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</si>
  <si>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</si>
  <si>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</si>
  <si>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</si>
  <si>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</si>
  <si>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</si>
  <si>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</si>
  <si>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</si>
  <si>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</si>
  <si>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</si>
  <si>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</si>
  <si>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</si>
  <si>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</si>
  <si>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</si>
  <si>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</si>
  <si>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</si>
  <si>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Мобилизационная  и вневосковая подготовка</t>
  </si>
  <si>
    <t>0203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</si>
  <si>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</si>
  <si>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</si>
  <si>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</si>
  <si>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</si>
  <si>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</si>
  <si>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</si>
  <si>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</si>
  <si>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</si>
  <si>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</si>
  <si>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</si>
  <si>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</si>
  <si>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</si>
  <si>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Молодежная политика и оздоровление детей</t>
  </si>
  <si>
    <t>0707</t>
  </si>
  <si>
    <t>Культура</t>
  </si>
  <si>
    <t>0801</t>
  </si>
  <si>
    <t>Другие вопросы в области культуры, кинематографии</t>
  </si>
  <si>
    <t>0804</t>
  </si>
  <si>
    <t>Пенсионное обеспечение</t>
  </si>
  <si>
    <t>1001</t>
  </si>
  <si>
    <t>Социальное обеспечение населения</t>
  </si>
  <si>
    <t>1003</t>
  </si>
  <si>
    <t>Другие вопросы в области физической культуры и спорта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</si>
  <si>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</si>
  <si>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</si>
  <si>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</si>
  <si>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</si>
  <si>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</si>
  <si>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</si>
  <si>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</si>
  <si>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10 2 00 00000</t>
  </si>
  <si>
    <t>11 0 00 00000</t>
  </si>
  <si>
    <t>12 0 00 00000</t>
  </si>
  <si>
    <t>07 0 00 00000</t>
  </si>
  <si>
    <t>07 1 00 00000</t>
  </si>
  <si>
    <t>07 2 00 00000</t>
  </si>
  <si>
    <t>07 3 00 00000</t>
  </si>
  <si>
    <t>04 0 00 00000</t>
  </si>
  <si>
    <t>04 3 00 00000</t>
  </si>
  <si>
    <t>12 0 01 13280</t>
  </si>
  <si>
    <t>12 0 01 00000</t>
  </si>
  <si>
    <t>08 1 01 00000</t>
  </si>
  <si>
    <t>08 1 01  11570</t>
  </si>
  <si>
    <t>99 9 00 00000</t>
  </si>
  <si>
    <t>07 3 01 00000</t>
  </si>
  <si>
    <t>07 1 01 00000</t>
  </si>
  <si>
    <t>07 2 01 00000</t>
  </si>
  <si>
    <t>07 2 01 00160</t>
  </si>
  <si>
    <t>07 1 01 12290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</si>
  <si>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</si>
  <si>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</si>
  <si>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</si>
  <si>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</si>
  <si>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</si>
  <si>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10 1 01 10110</t>
  </si>
  <si>
    <t>10 1 01 10100</t>
  </si>
  <si>
    <t>10 2 01 00000</t>
  </si>
  <si>
    <t>04 3 01 00000</t>
  </si>
  <si>
    <t xml:space="preserve">Непрограммные расходы </t>
  </si>
  <si>
    <t>Основное мероприятия "Обеспечение отдыха, оздоровления, занятости детей, подростков и молодежи"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</si>
  <si>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</si>
  <si>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</si>
  <si>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</si>
  <si>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</si>
  <si>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</si>
  <si>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</si>
  <si>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99  9 01 10350</t>
  </si>
  <si>
    <t>99  9 01 10360</t>
  </si>
  <si>
    <t>99 9 01 51180</t>
  </si>
  <si>
    <t>99 9 01 13770</t>
  </si>
  <si>
    <t>99 9 01 96010</t>
  </si>
  <si>
    <t>99 9 01 10630</t>
  </si>
  <si>
    <t>99 9 01 03080</t>
  </si>
  <si>
    <t>04 3 01 13300</t>
  </si>
  <si>
    <t>91 3 01 00040</t>
  </si>
  <si>
    <t>91 3 01 60600</t>
  </si>
  <si>
    <t>91 3 01 60620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</si>
  <si>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</si>
  <si>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</si>
  <si>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</si>
  <si>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</si>
  <si>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</si>
  <si>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</si>
  <si>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</si>
  <si>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</si>
  <si>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</si>
  <si>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</si>
  <si>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</si>
  <si>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</si>
  <si>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10 2 01 13530</t>
  </si>
  <si>
    <t>99  9 01 10400</t>
  </si>
  <si>
    <t>99 9 01 12730</t>
  </si>
  <si>
    <t>Основное мероприятия "Организация газоснабжения"</t>
  </si>
  <si>
    <t>12 0 01 13320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</si>
  <si>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</si>
  <si>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</si>
  <si>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</si>
  <si>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</si>
  <si>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</si>
  <si>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36,350</t>
  </si>
  <si>
    <t>284,600</t>
  </si>
  <si>
    <t>198,000</t>
  </si>
  <si>
    <t>172,920</t>
  </si>
  <si>
    <t>1,000</t>
  </si>
  <si>
    <t>240</t>
  </si>
  <si>
    <t>10 1 01 70140</t>
  </si>
  <si>
    <t>Пособия, компенсации меры социальной поддержки по публичным нормативным обязательствам</t>
  </si>
  <si>
    <t>320</t>
  </si>
  <si>
    <t>310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</si>
  <si>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</si>
  <si>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</si>
  <si>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</si>
  <si>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</si>
  <si>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"Мероприяти по оптимизации мер профилактики правонарушений"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</si>
  <si>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</si>
  <si>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</si>
  <si>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</si>
  <si>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</si>
  <si>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</si>
  <si>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 в рамках расходов на реализацию муниципальной программы  "Благоустройство территории Красноборского городского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</si>
  <si>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</si>
  <si>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</si>
  <si>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</si>
  <si>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</si>
  <si>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 xml:space="preserve"> 2016 год, сумма</t>
  </si>
  <si>
    <t>Приложение 11</t>
  </si>
  <si>
    <t>Распределение бюджетных ассигнований по разделам, подразделам, целевым статьям 
(муниципальным программам и непрограммным направлениям деятельности),
группам и подгруппам видов расходов классификации расходов бюджета на 2016 год</t>
  </si>
  <si>
    <t>ВСЕГО</t>
  </si>
  <si>
    <t>ИТОГО программные расходы</t>
  </si>
  <si>
    <t>ИТОГО непрограммные расходы</t>
  </si>
  <si>
    <t>Иные мебюджетные трансферты</t>
  </si>
  <si>
    <t>Резервные средства</t>
  </si>
  <si>
    <t>Тосненского района Ленинградской области</t>
  </si>
  <si>
    <t xml:space="preserve">       Красноборского городского поселения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</si>
  <si>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</si>
  <si>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</si>
  <si>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 поселения" </t>
  </si>
  <si>
    <t xml:space="preserve">Подпрограмма "Молодежь Красноборского городского поселения Тосненского района Ленинградской области" </t>
  </si>
  <si>
    <t xml:space="preserve">Организация оздоровления, отдыха и занятости детей, подростков и молодежи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</si>
  <si>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</si>
  <si>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</si>
  <si>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Расходы на обеспечение деятельности муниципальных казенных учреждений </t>
  </si>
  <si>
    <t xml:space="preserve">Подпрограмма «Обеспечение условий реализации программы Красноборского городского поселения Тосненского района Ленинграсдкой области» </t>
  </si>
  <si>
    <t xml:space="preserve">Организация и проведение мероприятий в сфере культуры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</si>
  <si>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</si>
  <si>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1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</si>
  <si>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1"/>
        <color rgb="FFFF0000"/>
        <rFont val="Times New Roman"/>
        <family val="1"/>
        <charset val="204"/>
      </rPr>
      <t/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</si>
  <si>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</si>
  <si>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</si>
  <si>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r>
      <t>Мероприятия по содержанию автомобильных дорог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</si>
  <si>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Мероприятия по капитальному ремонту и ремонт автомобильных дорог общего пользования местного значения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</si>
  <si>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</si>
  <si>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Подпрограмма "Обеспечение условий для организации дорожного движения на территории"  </t>
  </si>
  <si>
    <t xml:space="preserve">Организация и проведение мероприятий, направленных на повышение безопасности дорожного движения  </t>
  </si>
  <si>
    <t xml:space="preserve">Мероприятия по организации сбора и вывоза бытовых отходов </t>
  </si>
  <si>
    <t xml:space="preserve">Обеспечение функций органов местного самоуправления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</si>
  <si>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</si>
  <si>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</si>
  <si>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</si>
  <si>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</si>
  <si>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</si>
  <si>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</si>
  <si>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</si>
  <si>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</si>
  <si>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</si>
  <si>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</si>
  <si>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</si>
  <si>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 xml:space="preserve">Мероприятия по землеустройству и землепользованию 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</si>
  <si>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</si>
  <si>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</si>
  <si>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 xml:space="preserve">Мероприятия в области жилищного хозяйства </t>
  </si>
  <si>
    <t xml:space="preserve">Обеспечение мероприятий по капитальному ремонту многоквартирных домов </t>
  </si>
  <si>
    <t xml:space="preserve">Мероприятия в области социальной политики  </t>
  </si>
  <si>
    <t xml:space="preserve">ЦСР                 целевая статья </t>
  </si>
  <si>
    <t>1155,740</t>
  </si>
  <si>
    <t>Приложение 4</t>
  </si>
  <si>
    <t>99 9 01 12380</t>
  </si>
  <si>
    <t>Исполнение судебных актов</t>
  </si>
  <si>
    <t>830</t>
  </si>
  <si>
    <t>91 3 01 60650</t>
  </si>
  <si>
    <t>от   21.12.2015г.       №50</t>
  </si>
  <si>
    <t>95 0 00 00000</t>
  </si>
  <si>
    <t>95 9 00 00000</t>
  </si>
  <si>
    <t>95 9 01 00170</t>
  </si>
  <si>
    <t>610</t>
  </si>
  <si>
    <t>95 9 01 00000</t>
  </si>
  <si>
    <t>Мероприятия по обеспечению развития жилищно-коммунального комплекса и благоустройства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</si>
  <si>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 (на выполнение муниципального задания)</t>
  </si>
  <si>
    <t>от    29.06.2016 г.       №71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</si>
</sst>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00"/>
  </numFmts>
  <fonts count="19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0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4" fillId="0" borderId="0" xfId="1" applyFont="1"/>
    <xf numFmtId="0" fontId="6" fillId="0" borderId="0" xfId="1" applyFont="1"/>
    <xf numFmtId="0" fontId="4" fillId="2" borderId="0" xfId="1" applyFont="1" applyFill="1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5" fillId="2" borderId="1" xfId="1" applyFont="1" applyFill="1" applyBorder="1"/>
    <xf numFmtId="49" fontId="2" fillId="2" borderId="5" xfId="1" applyNumberFormat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 applyProtection="1">
      <alignment horizontal="center" vertical="center" wrapText="1"/>
    </xf>
    <xf numFmtId="49" fontId="7" fillId="2" borderId="1" xfId="1" applyNumberFormat="1" applyFont="1" applyFill="1" applyBorder="1" applyAlignment="1">
      <alignment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5" fillId="4" borderId="1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/>
    <xf numFmtId="0" fontId="8" fillId="0" borderId="0" xfId="1" applyFont="1" applyAlignment="1">
      <alignment vertical="top" wrapText="1"/>
    </xf>
    <xf numFmtId="0" fontId="9" fillId="0" borderId="0" xfId="0" applyFont="1" applyAlignment="1"/>
    <xf numFmtId="49" fontId="5" fillId="2" borderId="5" xfId="1" applyNumberFormat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left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left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0" fontId="5" fillId="2" borderId="4" xfId="1" applyFont="1" applyFill="1" applyBorder="1"/>
    <xf numFmtId="0" fontId="5" fillId="2" borderId="5" xfId="1" applyFont="1" applyFill="1" applyBorder="1" applyAlignment="1">
      <alignment horizontal="center"/>
    </xf>
    <xf numFmtId="0" fontId="11" fillId="2" borderId="3" xfId="1" applyFont="1" applyFill="1" applyBorder="1" applyAlignment="1">
      <alignment horizontal="left" vertical="center" wrapText="1"/>
    </xf>
    <xf numFmtId="0" fontId="12" fillId="2" borderId="3" xfId="1" applyFont="1" applyFill="1" applyBorder="1" applyAlignment="1">
      <alignment horizontal="left" vertical="center" wrapText="1"/>
    </xf>
    <xf numFmtId="0" fontId="13" fillId="2" borderId="3" xfId="1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1" applyFont="1" applyFill="1" applyBorder="1" applyAlignment="1">
      <alignment vertical="top" wrapText="1"/>
    </xf>
    <xf numFmtId="0" fontId="12" fillId="2" borderId="3" xfId="1" applyFont="1" applyFill="1" applyBorder="1" applyAlignment="1">
      <alignment vertical="top" wrapText="1"/>
    </xf>
    <xf numFmtId="0" fontId="15" fillId="2" borderId="0" xfId="0" applyFont="1" applyFill="1" applyAlignment="1">
      <alignment wrapText="1"/>
    </xf>
    <xf numFmtId="49" fontId="12" fillId="2" borderId="3" xfId="0" applyNumberFormat="1" applyFont="1" applyFill="1" applyBorder="1" applyAlignment="1" applyProtection="1">
      <alignment horizontal="left" vertical="center" wrapText="1"/>
    </xf>
    <xf numFmtId="0" fontId="12" fillId="2" borderId="3" xfId="1" applyNumberFormat="1" applyFont="1" applyFill="1" applyBorder="1" applyAlignment="1" applyProtection="1">
      <alignment horizontal="left" vertical="center" wrapText="1"/>
    </xf>
    <xf numFmtId="164" fontId="12" fillId="2" borderId="3" xfId="1" applyNumberFormat="1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>
      <alignment wrapText="1"/>
    </xf>
    <xf numFmtId="0" fontId="12" fillId="2" borderId="3" xfId="1" applyNumberFormat="1" applyFont="1" applyFill="1" applyBorder="1" applyAlignment="1">
      <alignment horizontal="left" vertical="center" wrapText="1"/>
    </xf>
    <xf numFmtId="0" fontId="12" fillId="2" borderId="7" xfId="1" applyNumberFormat="1" applyFont="1" applyFill="1" applyBorder="1" applyAlignment="1" applyProtection="1">
      <alignment horizontal="left" vertical="center" wrapText="1"/>
    </xf>
    <xf numFmtId="0" fontId="17" fillId="0" borderId="0" xfId="1" applyFont="1"/>
    <xf numFmtId="0" fontId="18" fillId="5" borderId="6" xfId="0" applyFont="1" applyFill="1" applyBorder="1" applyAlignment="1">
      <alignment horizontal="left" vertical="top" wrapText="1"/>
    </xf>
    <xf numFmtId="0" fontId="18" fillId="6" borderId="6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1" applyNumberFormat="1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1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8" fillId="0" borderId="0" xfId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2" fillId="0" borderId="0" xfId="1" applyFont="1" applyAlignment="1">
      <alignment horizontal="right" vertical="center" wrapText="1"/>
    </xf>
  </cellXfs>
  <cellStyles count="3">
    <cellStyle name="Обычный" xfId="0" builtinId="0"/>
    <cellStyle name="Обычный 2" xfId="1"/>
    <cellStyle name="Обычный_классификаци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"/>
  <sheetViews>
    <sheetView tabSelected="1" topLeftCell="A117" workbookViewId="0">
      <selection activeCell="E5" sqref="E5:F5"/>
    </sheetView>
  </sheetViews>
  <sheetFormatPr defaultRowHeight="12.75" x14ac:dyDescent="0.2"/>
  <cols>
    <col min="1" max="1" width="3.42578125" style="3" customWidth="1"/>
    <col min="2" max="2" width="76.5703125" style="4" customWidth="1"/>
    <col min="3" max="3" width="12.7109375" style="4" customWidth="1"/>
    <col min="4" max="4" width="9.5703125" style="4" customWidth="1"/>
    <col min="5" max="5" width="11" style="5" customWidth="1"/>
    <col min="6" max="6" width="15.85546875" style="5" customWidth="1"/>
    <col min="7" max="7" width="11.28515625" style="1" customWidth="1"/>
    <col min="8" max="252" width="9.140625" style="1"/>
    <col min="253" max="253" width="5.28515625" style="1" customWidth="1"/>
    <col min="254" max="254" width="57.7109375" style="1" customWidth="1"/>
    <col min="255" max="255" width="10" style="1" customWidth="1"/>
    <col min="256" max="256" width="9.28515625" style="1" customWidth="1"/>
    <col min="257" max="257" width="10.42578125" style="1" customWidth="1"/>
    <col min="258" max="258" width="11.5703125" style="1" customWidth="1"/>
    <col min="259" max="259" width="10.28515625" style="1" customWidth="1"/>
    <col min="260" max="260" width="14.7109375" style="1" customWidth="1"/>
    <col min="261" max="508" width="9.140625" style="1"/>
    <col min="509" max="509" width="5.28515625" style="1" customWidth="1"/>
    <col min="510" max="510" width="57.7109375" style="1" customWidth="1"/>
    <col min="511" max="511" width="10" style="1" customWidth="1"/>
    <col min="512" max="512" width="9.28515625" style="1" customWidth="1"/>
    <col min="513" max="513" width="10.42578125" style="1" customWidth="1"/>
    <col min="514" max="514" width="11.5703125" style="1" customWidth="1"/>
    <col min="515" max="515" width="10.28515625" style="1" customWidth="1"/>
    <col min="516" max="516" width="14.7109375" style="1" customWidth="1"/>
    <col min="517" max="764" width="9.140625" style="1"/>
    <col min="765" max="765" width="5.28515625" style="1" customWidth="1"/>
    <col min="766" max="766" width="57.7109375" style="1" customWidth="1"/>
    <col min="767" max="767" width="10" style="1" customWidth="1"/>
    <col min="768" max="768" width="9.28515625" style="1" customWidth="1"/>
    <col min="769" max="769" width="10.42578125" style="1" customWidth="1"/>
    <col min="770" max="770" width="11.5703125" style="1" customWidth="1"/>
    <col min="771" max="771" width="10.28515625" style="1" customWidth="1"/>
    <col min="772" max="772" width="14.7109375" style="1" customWidth="1"/>
    <col min="773" max="1020" width="9.140625" style="1"/>
    <col min="1021" max="1021" width="5.28515625" style="1" customWidth="1"/>
    <col min="1022" max="1022" width="57.7109375" style="1" customWidth="1"/>
    <col min="1023" max="1023" width="10" style="1" customWidth="1"/>
    <col min="1024" max="1024" width="9.28515625" style="1" customWidth="1"/>
    <col min="1025" max="1025" width="10.42578125" style="1" customWidth="1"/>
    <col min="1026" max="1026" width="11.5703125" style="1" customWidth="1"/>
    <col min="1027" max="1027" width="10.28515625" style="1" customWidth="1"/>
    <col min="1028" max="1028" width="14.7109375" style="1" customWidth="1"/>
    <col min="1029" max="1276" width="9.140625" style="1"/>
    <col min="1277" max="1277" width="5.28515625" style="1" customWidth="1"/>
    <col min="1278" max="1278" width="57.7109375" style="1" customWidth="1"/>
    <col min="1279" max="1279" width="10" style="1" customWidth="1"/>
    <col min="1280" max="1280" width="9.28515625" style="1" customWidth="1"/>
    <col min="1281" max="1281" width="10.42578125" style="1" customWidth="1"/>
    <col min="1282" max="1282" width="11.5703125" style="1" customWidth="1"/>
    <col min="1283" max="1283" width="10.28515625" style="1" customWidth="1"/>
    <col min="1284" max="1284" width="14.7109375" style="1" customWidth="1"/>
    <col min="1285" max="1532" width="9.140625" style="1"/>
    <col min="1533" max="1533" width="5.28515625" style="1" customWidth="1"/>
    <col min="1534" max="1534" width="57.7109375" style="1" customWidth="1"/>
    <col min="1535" max="1535" width="10" style="1" customWidth="1"/>
    <col min="1536" max="1536" width="9.28515625" style="1" customWidth="1"/>
    <col min="1537" max="1537" width="10.42578125" style="1" customWidth="1"/>
    <col min="1538" max="1538" width="11.5703125" style="1" customWidth="1"/>
    <col min="1539" max="1539" width="10.28515625" style="1" customWidth="1"/>
    <col min="1540" max="1540" width="14.7109375" style="1" customWidth="1"/>
    <col min="1541" max="1788" width="9.140625" style="1"/>
    <col min="1789" max="1789" width="5.28515625" style="1" customWidth="1"/>
    <col min="1790" max="1790" width="57.7109375" style="1" customWidth="1"/>
    <col min="1791" max="1791" width="10" style="1" customWidth="1"/>
    <col min="1792" max="1792" width="9.28515625" style="1" customWidth="1"/>
    <col min="1793" max="1793" width="10.42578125" style="1" customWidth="1"/>
    <col min="1794" max="1794" width="11.5703125" style="1" customWidth="1"/>
    <col min="1795" max="1795" width="10.28515625" style="1" customWidth="1"/>
    <col min="1796" max="1796" width="14.7109375" style="1" customWidth="1"/>
    <col min="1797" max="2044" width="9.140625" style="1"/>
    <col min="2045" max="2045" width="5.28515625" style="1" customWidth="1"/>
    <col min="2046" max="2046" width="57.7109375" style="1" customWidth="1"/>
    <col min="2047" max="2047" width="10" style="1" customWidth="1"/>
    <col min="2048" max="2048" width="9.28515625" style="1" customWidth="1"/>
    <col min="2049" max="2049" width="10.42578125" style="1" customWidth="1"/>
    <col min="2050" max="2050" width="11.5703125" style="1" customWidth="1"/>
    <col min="2051" max="2051" width="10.28515625" style="1" customWidth="1"/>
    <col min="2052" max="2052" width="14.7109375" style="1" customWidth="1"/>
    <col min="2053" max="2300" width="9.140625" style="1"/>
    <col min="2301" max="2301" width="5.28515625" style="1" customWidth="1"/>
    <col min="2302" max="2302" width="57.7109375" style="1" customWidth="1"/>
    <col min="2303" max="2303" width="10" style="1" customWidth="1"/>
    <col min="2304" max="2304" width="9.28515625" style="1" customWidth="1"/>
    <col min="2305" max="2305" width="10.42578125" style="1" customWidth="1"/>
    <col min="2306" max="2306" width="11.5703125" style="1" customWidth="1"/>
    <col min="2307" max="2307" width="10.28515625" style="1" customWidth="1"/>
    <col min="2308" max="2308" width="14.7109375" style="1" customWidth="1"/>
    <col min="2309" max="2556" width="9.140625" style="1"/>
    <col min="2557" max="2557" width="5.28515625" style="1" customWidth="1"/>
    <col min="2558" max="2558" width="57.7109375" style="1" customWidth="1"/>
    <col min="2559" max="2559" width="10" style="1" customWidth="1"/>
    <col min="2560" max="2560" width="9.28515625" style="1" customWidth="1"/>
    <col min="2561" max="2561" width="10.42578125" style="1" customWidth="1"/>
    <col min="2562" max="2562" width="11.5703125" style="1" customWidth="1"/>
    <col min="2563" max="2563" width="10.28515625" style="1" customWidth="1"/>
    <col min="2564" max="2564" width="14.7109375" style="1" customWidth="1"/>
    <col min="2565" max="2812" width="9.140625" style="1"/>
    <col min="2813" max="2813" width="5.28515625" style="1" customWidth="1"/>
    <col min="2814" max="2814" width="57.7109375" style="1" customWidth="1"/>
    <col min="2815" max="2815" width="10" style="1" customWidth="1"/>
    <col min="2816" max="2816" width="9.28515625" style="1" customWidth="1"/>
    <col min="2817" max="2817" width="10.42578125" style="1" customWidth="1"/>
    <col min="2818" max="2818" width="11.5703125" style="1" customWidth="1"/>
    <col min="2819" max="2819" width="10.28515625" style="1" customWidth="1"/>
    <col min="2820" max="2820" width="14.7109375" style="1" customWidth="1"/>
    <col min="2821" max="3068" width="9.140625" style="1"/>
    <col min="3069" max="3069" width="5.28515625" style="1" customWidth="1"/>
    <col min="3070" max="3070" width="57.7109375" style="1" customWidth="1"/>
    <col min="3071" max="3071" width="10" style="1" customWidth="1"/>
    <col min="3072" max="3072" width="9.28515625" style="1" customWidth="1"/>
    <col min="3073" max="3073" width="10.42578125" style="1" customWidth="1"/>
    <col min="3074" max="3074" width="11.5703125" style="1" customWidth="1"/>
    <col min="3075" max="3075" width="10.28515625" style="1" customWidth="1"/>
    <col min="3076" max="3076" width="14.7109375" style="1" customWidth="1"/>
    <col min="3077" max="3324" width="9.140625" style="1"/>
    <col min="3325" max="3325" width="5.28515625" style="1" customWidth="1"/>
    <col min="3326" max="3326" width="57.7109375" style="1" customWidth="1"/>
    <col min="3327" max="3327" width="10" style="1" customWidth="1"/>
    <col min="3328" max="3328" width="9.28515625" style="1" customWidth="1"/>
    <col min="3329" max="3329" width="10.42578125" style="1" customWidth="1"/>
    <col min="3330" max="3330" width="11.5703125" style="1" customWidth="1"/>
    <col min="3331" max="3331" width="10.28515625" style="1" customWidth="1"/>
    <col min="3332" max="3332" width="14.7109375" style="1" customWidth="1"/>
    <col min="3333" max="3580" width="9.140625" style="1"/>
    <col min="3581" max="3581" width="5.28515625" style="1" customWidth="1"/>
    <col min="3582" max="3582" width="57.7109375" style="1" customWidth="1"/>
    <col min="3583" max="3583" width="10" style="1" customWidth="1"/>
    <col min="3584" max="3584" width="9.28515625" style="1" customWidth="1"/>
    <col min="3585" max="3585" width="10.42578125" style="1" customWidth="1"/>
    <col min="3586" max="3586" width="11.5703125" style="1" customWidth="1"/>
    <col min="3587" max="3587" width="10.28515625" style="1" customWidth="1"/>
    <col min="3588" max="3588" width="14.7109375" style="1" customWidth="1"/>
    <col min="3589" max="3836" width="9.140625" style="1"/>
    <col min="3837" max="3837" width="5.28515625" style="1" customWidth="1"/>
    <col min="3838" max="3838" width="57.7109375" style="1" customWidth="1"/>
    <col min="3839" max="3839" width="10" style="1" customWidth="1"/>
    <col min="3840" max="3840" width="9.28515625" style="1" customWidth="1"/>
    <col min="3841" max="3841" width="10.42578125" style="1" customWidth="1"/>
    <col min="3842" max="3842" width="11.5703125" style="1" customWidth="1"/>
    <col min="3843" max="3843" width="10.28515625" style="1" customWidth="1"/>
    <col min="3844" max="3844" width="14.7109375" style="1" customWidth="1"/>
    <col min="3845" max="4092" width="9.140625" style="1"/>
    <col min="4093" max="4093" width="5.28515625" style="1" customWidth="1"/>
    <col min="4094" max="4094" width="57.7109375" style="1" customWidth="1"/>
    <col min="4095" max="4095" width="10" style="1" customWidth="1"/>
    <col min="4096" max="4096" width="9.28515625" style="1" customWidth="1"/>
    <col min="4097" max="4097" width="10.42578125" style="1" customWidth="1"/>
    <col min="4098" max="4098" width="11.5703125" style="1" customWidth="1"/>
    <col min="4099" max="4099" width="10.28515625" style="1" customWidth="1"/>
    <col min="4100" max="4100" width="14.7109375" style="1" customWidth="1"/>
    <col min="4101" max="4348" width="9.140625" style="1"/>
    <col min="4349" max="4349" width="5.28515625" style="1" customWidth="1"/>
    <col min="4350" max="4350" width="57.7109375" style="1" customWidth="1"/>
    <col min="4351" max="4351" width="10" style="1" customWidth="1"/>
    <col min="4352" max="4352" width="9.28515625" style="1" customWidth="1"/>
    <col min="4353" max="4353" width="10.42578125" style="1" customWidth="1"/>
    <col min="4354" max="4354" width="11.5703125" style="1" customWidth="1"/>
    <col min="4355" max="4355" width="10.28515625" style="1" customWidth="1"/>
    <col min="4356" max="4356" width="14.7109375" style="1" customWidth="1"/>
    <col min="4357" max="4604" width="9.140625" style="1"/>
    <col min="4605" max="4605" width="5.28515625" style="1" customWidth="1"/>
    <col min="4606" max="4606" width="57.7109375" style="1" customWidth="1"/>
    <col min="4607" max="4607" width="10" style="1" customWidth="1"/>
    <col min="4608" max="4608" width="9.28515625" style="1" customWidth="1"/>
    <col min="4609" max="4609" width="10.42578125" style="1" customWidth="1"/>
    <col min="4610" max="4610" width="11.5703125" style="1" customWidth="1"/>
    <col min="4611" max="4611" width="10.28515625" style="1" customWidth="1"/>
    <col min="4612" max="4612" width="14.7109375" style="1" customWidth="1"/>
    <col min="4613" max="4860" width="9.140625" style="1"/>
    <col min="4861" max="4861" width="5.28515625" style="1" customWidth="1"/>
    <col min="4862" max="4862" width="57.7109375" style="1" customWidth="1"/>
    <col min="4863" max="4863" width="10" style="1" customWidth="1"/>
    <col min="4864" max="4864" width="9.28515625" style="1" customWidth="1"/>
    <col min="4865" max="4865" width="10.42578125" style="1" customWidth="1"/>
    <col min="4866" max="4866" width="11.5703125" style="1" customWidth="1"/>
    <col min="4867" max="4867" width="10.28515625" style="1" customWidth="1"/>
    <col min="4868" max="4868" width="14.7109375" style="1" customWidth="1"/>
    <col min="4869" max="5116" width="9.140625" style="1"/>
    <col min="5117" max="5117" width="5.28515625" style="1" customWidth="1"/>
    <col min="5118" max="5118" width="57.7109375" style="1" customWidth="1"/>
    <col min="5119" max="5119" width="10" style="1" customWidth="1"/>
    <col min="5120" max="5120" width="9.28515625" style="1" customWidth="1"/>
    <col min="5121" max="5121" width="10.42578125" style="1" customWidth="1"/>
    <col min="5122" max="5122" width="11.5703125" style="1" customWidth="1"/>
    <col min="5123" max="5123" width="10.28515625" style="1" customWidth="1"/>
    <col min="5124" max="5124" width="14.7109375" style="1" customWidth="1"/>
    <col min="5125" max="5372" width="9.140625" style="1"/>
    <col min="5373" max="5373" width="5.28515625" style="1" customWidth="1"/>
    <col min="5374" max="5374" width="57.7109375" style="1" customWidth="1"/>
    <col min="5375" max="5375" width="10" style="1" customWidth="1"/>
    <col min="5376" max="5376" width="9.28515625" style="1" customWidth="1"/>
    <col min="5377" max="5377" width="10.42578125" style="1" customWidth="1"/>
    <col min="5378" max="5378" width="11.5703125" style="1" customWidth="1"/>
    <col min="5379" max="5379" width="10.28515625" style="1" customWidth="1"/>
    <col min="5380" max="5380" width="14.7109375" style="1" customWidth="1"/>
    <col min="5381" max="5628" width="9.140625" style="1"/>
    <col min="5629" max="5629" width="5.28515625" style="1" customWidth="1"/>
    <col min="5630" max="5630" width="57.7109375" style="1" customWidth="1"/>
    <col min="5631" max="5631" width="10" style="1" customWidth="1"/>
    <col min="5632" max="5632" width="9.28515625" style="1" customWidth="1"/>
    <col min="5633" max="5633" width="10.42578125" style="1" customWidth="1"/>
    <col min="5634" max="5634" width="11.5703125" style="1" customWidth="1"/>
    <col min="5635" max="5635" width="10.28515625" style="1" customWidth="1"/>
    <col min="5636" max="5636" width="14.7109375" style="1" customWidth="1"/>
    <col min="5637" max="5884" width="9.140625" style="1"/>
    <col min="5885" max="5885" width="5.28515625" style="1" customWidth="1"/>
    <col min="5886" max="5886" width="57.7109375" style="1" customWidth="1"/>
    <col min="5887" max="5887" width="10" style="1" customWidth="1"/>
    <col min="5888" max="5888" width="9.28515625" style="1" customWidth="1"/>
    <col min="5889" max="5889" width="10.42578125" style="1" customWidth="1"/>
    <col min="5890" max="5890" width="11.5703125" style="1" customWidth="1"/>
    <col min="5891" max="5891" width="10.28515625" style="1" customWidth="1"/>
    <col min="5892" max="5892" width="14.7109375" style="1" customWidth="1"/>
    <col min="5893" max="6140" width="9.140625" style="1"/>
    <col min="6141" max="6141" width="5.28515625" style="1" customWidth="1"/>
    <col min="6142" max="6142" width="57.7109375" style="1" customWidth="1"/>
    <col min="6143" max="6143" width="10" style="1" customWidth="1"/>
    <col min="6144" max="6144" width="9.28515625" style="1" customWidth="1"/>
    <col min="6145" max="6145" width="10.42578125" style="1" customWidth="1"/>
    <col min="6146" max="6146" width="11.5703125" style="1" customWidth="1"/>
    <col min="6147" max="6147" width="10.28515625" style="1" customWidth="1"/>
    <col min="6148" max="6148" width="14.7109375" style="1" customWidth="1"/>
    <col min="6149" max="6396" width="9.140625" style="1"/>
    <col min="6397" max="6397" width="5.28515625" style="1" customWidth="1"/>
    <col min="6398" max="6398" width="57.7109375" style="1" customWidth="1"/>
    <col min="6399" max="6399" width="10" style="1" customWidth="1"/>
    <col min="6400" max="6400" width="9.28515625" style="1" customWidth="1"/>
    <col min="6401" max="6401" width="10.42578125" style="1" customWidth="1"/>
    <col min="6402" max="6402" width="11.5703125" style="1" customWidth="1"/>
    <col min="6403" max="6403" width="10.28515625" style="1" customWidth="1"/>
    <col min="6404" max="6404" width="14.7109375" style="1" customWidth="1"/>
    <col min="6405" max="6652" width="9.140625" style="1"/>
    <col min="6653" max="6653" width="5.28515625" style="1" customWidth="1"/>
    <col min="6654" max="6654" width="57.7109375" style="1" customWidth="1"/>
    <col min="6655" max="6655" width="10" style="1" customWidth="1"/>
    <col min="6656" max="6656" width="9.28515625" style="1" customWidth="1"/>
    <col min="6657" max="6657" width="10.42578125" style="1" customWidth="1"/>
    <col min="6658" max="6658" width="11.5703125" style="1" customWidth="1"/>
    <col min="6659" max="6659" width="10.28515625" style="1" customWidth="1"/>
    <col min="6660" max="6660" width="14.7109375" style="1" customWidth="1"/>
    <col min="6661" max="6908" width="9.140625" style="1"/>
    <col min="6909" max="6909" width="5.28515625" style="1" customWidth="1"/>
    <col min="6910" max="6910" width="57.7109375" style="1" customWidth="1"/>
    <col min="6911" max="6911" width="10" style="1" customWidth="1"/>
    <col min="6912" max="6912" width="9.28515625" style="1" customWidth="1"/>
    <col min="6913" max="6913" width="10.42578125" style="1" customWidth="1"/>
    <col min="6914" max="6914" width="11.5703125" style="1" customWidth="1"/>
    <col min="6915" max="6915" width="10.28515625" style="1" customWidth="1"/>
    <col min="6916" max="6916" width="14.7109375" style="1" customWidth="1"/>
    <col min="6917" max="7164" width="9.140625" style="1"/>
    <col min="7165" max="7165" width="5.28515625" style="1" customWidth="1"/>
    <col min="7166" max="7166" width="57.7109375" style="1" customWidth="1"/>
    <col min="7167" max="7167" width="10" style="1" customWidth="1"/>
    <col min="7168" max="7168" width="9.28515625" style="1" customWidth="1"/>
    <col min="7169" max="7169" width="10.42578125" style="1" customWidth="1"/>
    <col min="7170" max="7170" width="11.5703125" style="1" customWidth="1"/>
    <col min="7171" max="7171" width="10.28515625" style="1" customWidth="1"/>
    <col min="7172" max="7172" width="14.7109375" style="1" customWidth="1"/>
    <col min="7173" max="7420" width="9.140625" style="1"/>
    <col min="7421" max="7421" width="5.28515625" style="1" customWidth="1"/>
    <col min="7422" max="7422" width="57.7109375" style="1" customWidth="1"/>
    <col min="7423" max="7423" width="10" style="1" customWidth="1"/>
    <col min="7424" max="7424" width="9.28515625" style="1" customWidth="1"/>
    <col min="7425" max="7425" width="10.42578125" style="1" customWidth="1"/>
    <col min="7426" max="7426" width="11.5703125" style="1" customWidth="1"/>
    <col min="7427" max="7427" width="10.28515625" style="1" customWidth="1"/>
    <col min="7428" max="7428" width="14.7109375" style="1" customWidth="1"/>
    <col min="7429" max="7676" width="9.140625" style="1"/>
    <col min="7677" max="7677" width="5.28515625" style="1" customWidth="1"/>
    <col min="7678" max="7678" width="57.7109375" style="1" customWidth="1"/>
    <col min="7679" max="7679" width="10" style="1" customWidth="1"/>
    <col min="7680" max="7680" width="9.28515625" style="1" customWidth="1"/>
    <col min="7681" max="7681" width="10.42578125" style="1" customWidth="1"/>
    <col min="7682" max="7682" width="11.5703125" style="1" customWidth="1"/>
    <col min="7683" max="7683" width="10.28515625" style="1" customWidth="1"/>
    <col min="7684" max="7684" width="14.7109375" style="1" customWidth="1"/>
    <col min="7685" max="7932" width="9.140625" style="1"/>
    <col min="7933" max="7933" width="5.28515625" style="1" customWidth="1"/>
    <col min="7934" max="7934" width="57.7109375" style="1" customWidth="1"/>
    <col min="7935" max="7935" width="10" style="1" customWidth="1"/>
    <col min="7936" max="7936" width="9.28515625" style="1" customWidth="1"/>
    <col min="7937" max="7937" width="10.42578125" style="1" customWidth="1"/>
    <col min="7938" max="7938" width="11.5703125" style="1" customWidth="1"/>
    <col min="7939" max="7939" width="10.28515625" style="1" customWidth="1"/>
    <col min="7940" max="7940" width="14.7109375" style="1" customWidth="1"/>
    <col min="7941" max="8188" width="9.140625" style="1"/>
    <col min="8189" max="8189" width="5.28515625" style="1" customWidth="1"/>
    <col min="8190" max="8190" width="57.7109375" style="1" customWidth="1"/>
    <col min="8191" max="8191" width="10" style="1" customWidth="1"/>
    <col min="8192" max="8192" width="9.28515625" style="1" customWidth="1"/>
    <col min="8193" max="8193" width="10.42578125" style="1" customWidth="1"/>
    <col min="8194" max="8194" width="11.5703125" style="1" customWidth="1"/>
    <col min="8195" max="8195" width="10.28515625" style="1" customWidth="1"/>
    <col min="8196" max="8196" width="14.7109375" style="1" customWidth="1"/>
    <col min="8197" max="8444" width="9.140625" style="1"/>
    <col min="8445" max="8445" width="5.28515625" style="1" customWidth="1"/>
    <col min="8446" max="8446" width="57.7109375" style="1" customWidth="1"/>
    <col min="8447" max="8447" width="10" style="1" customWidth="1"/>
    <col min="8448" max="8448" width="9.28515625" style="1" customWidth="1"/>
    <col min="8449" max="8449" width="10.42578125" style="1" customWidth="1"/>
    <col min="8450" max="8450" width="11.5703125" style="1" customWidth="1"/>
    <col min="8451" max="8451" width="10.28515625" style="1" customWidth="1"/>
    <col min="8452" max="8452" width="14.7109375" style="1" customWidth="1"/>
    <col min="8453" max="8700" width="9.140625" style="1"/>
    <col min="8701" max="8701" width="5.28515625" style="1" customWidth="1"/>
    <col min="8702" max="8702" width="57.7109375" style="1" customWidth="1"/>
    <col min="8703" max="8703" width="10" style="1" customWidth="1"/>
    <col min="8704" max="8704" width="9.28515625" style="1" customWidth="1"/>
    <col min="8705" max="8705" width="10.42578125" style="1" customWidth="1"/>
    <col min="8706" max="8706" width="11.5703125" style="1" customWidth="1"/>
    <col min="8707" max="8707" width="10.28515625" style="1" customWidth="1"/>
    <col min="8708" max="8708" width="14.7109375" style="1" customWidth="1"/>
    <col min="8709" max="8956" width="9.140625" style="1"/>
    <col min="8957" max="8957" width="5.28515625" style="1" customWidth="1"/>
    <col min="8958" max="8958" width="57.7109375" style="1" customWidth="1"/>
    <col min="8959" max="8959" width="10" style="1" customWidth="1"/>
    <col min="8960" max="8960" width="9.28515625" style="1" customWidth="1"/>
    <col min="8961" max="8961" width="10.42578125" style="1" customWidth="1"/>
    <col min="8962" max="8962" width="11.5703125" style="1" customWidth="1"/>
    <col min="8963" max="8963" width="10.28515625" style="1" customWidth="1"/>
    <col min="8964" max="8964" width="14.7109375" style="1" customWidth="1"/>
    <col min="8965" max="9212" width="9.140625" style="1"/>
    <col min="9213" max="9213" width="5.28515625" style="1" customWidth="1"/>
    <col min="9214" max="9214" width="57.7109375" style="1" customWidth="1"/>
    <col min="9215" max="9215" width="10" style="1" customWidth="1"/>
    <col min="9216" max="9216" width="9.28515625" style="1" customWidth="1"/>
    <col min="9217" max="9217" width="10.42578125" style="1" customWidth="1"/>
    <col min="9218" max="9218" width="11.5703125" style="1" customWidth="1"/>
    <col min="9219" max="9219" width="10.28515625" style="1" customWidth="1"/>
    <col min="9220" max="9220" width="14.7109375" style="1" customWidth="1"/>
    <col min="9221" max="9468" width="9.140625" style="1"/>
    <col min="9469" max="9469" width="5.28515625" style="1" customWidth="1"/>
    <col min="9470" max="9470" width="57.7109375" style="1" customWidth="1"/>
    <col min="9471" max="9471" width="10" style="1" customWidth="1"/>
    <col min="9472" max="9472" width="9.28515625" style="1" customWidth="1"/>
    <col min="9473" max="9473" width="10.42578125" style="1" customWidth="1"/>
    <col min="9474" max="9474" width="11.5703125" style="1" customWidth="1"/>
    <col min="9475" max="9475" width="10.28515625" style="1" customWidth="1"/>
    <col min="9476" max="9476" width="14.7109375" style="1" customWidth="1"/>
    <col min="9477" max="9724" width="9.140625" style="1"/>
    <col min="9725" max="9725" width="5.28515625" style="1" customWidth="1"/>
    <col min="9726" max="9726" width="57.7109375" style="1" customWidth="1"/>
    <col min="9727" max="9727" width="10" style="1" customWidth="1"/>
    <col min="9728" max="9728" width="9.28515625" style="1" customWidth="1"/>
    <col min="9729" max="9729" width="10.42578125" style="1" customWidth="1"/>
    <col min="9730" max="9730" width="11.5703125" style="1" customWidth="1"/>
    <col min="9731" max="9731" width="10.28515625" style="1" customWidth="1"/>
    <col min="9732" max="9732" width="14.7109375" style="1" customWidth="1"/>
    <col min="9733" max="9980" width="9.140625" style="1"/>
    <col min="9981" max="9981" width="5.28515625" style="1" customWidth="1"/>
    <col min="9982" max="9982" width="57.7109375" style="1" customWidth="1"/>
    <col min="9983" max="9983" width="10" style="1" customWidth="1"/>
    <col min="9984" max="9984" width="9.28515625" style="1" customWidth="1"/>
    <col min="9985" max="9985" width="10.42578125" style="1" customWidth="1"/>
    <col min="9986" max="9986" width="11.5703125" style="1" customWidth="1"/>
    <col min="9987" max="9987" width="10.28515625" style="1" customWidth="1"/>
    <col min="9988" max="9988" width="14.7109375" style="1" customWidth="1"/>
    <col min="9989" max="10236" width="9.140625" style="1"/>
    <col min="10237" max="10237" width="5.28515625" style="1" customWidth="1"/>
    <col min="10238" max="10238" width="57.7109375" style="1" customWidth="1"/>
    <col min="10239" max="10239" width="10" style="1" customWidth="1"/>
    <col min="10240" max="10240" width="9.28515625" style="1" customWidth="1"/>
    <col min="10241" max="10241" width="10.42578125" style="1" customWidth="1"/>
    <col min="10242" max="10242" width="11.5703125" style="1" customWidth="1"/>
    <col min="10243" max="10243" width="10.28515625" style="1" customWidth="1"/>
    <col min="10244" max="10244" width="14.7109375" style="1" customWidth="1"/>
    <col min="10245" max="10492" width="9.140625" style="1"/>
    <col min="10493" max="10493" width="5.28515625" style="1" customWidth="1"/>
    <col min="10494" max="10494" width="57.7109375" style="1" customWidth="1"/>
    <col min="10495" max="10495" width="10" style="1" customWidth="1"/>
    <col min="10496" max="10496" width="9.28515625" style="1" customWidth="1"/>
    <col min="10497" max="10497" width="10.42578125" style="1" customWidth="1"/>
    <col min="10498" max="10498" width="11.5703125" style="1" customWidth="1"/>
    <col min="10499" max="10499" width="10.28515625" style="1" customWidth="1"/>
    <col min="10500" max="10500" width="14.7109375" style="1" customWidth="1"/>
    <col min="10501" max="10748" width="9.140625" style="1"/>
    <col min="10749" max="10749" width="5.28515625" style="1" customWidth="1"/>
    <col min="10750" max="10750" width="57.7109375" style="1" customWidth="1"/>
    <col min="10751" max="10751" width="10" style="1" customWidth="1"/>
    <col min="10752" max="10752" width="9.28515625" style="1" customWidth="1"/>
    <col min="10753" max="10753" width="10.42578125" style="1" customWidth="1"/>
    <col min="10754" max="10754" width="11.5703125" style="1" customWidth="1"/>
    <col min="10755" max="10755" width="10.28515625" style="1" customWidth="1"/>
    <col min="10756" max="10756" width="14.7109375" style="1" customWidth="1"/>
    <col min="10757" max="11004" width="9.140625" style="1"/>
    <col min="11005" max="11005" width="5.28515625" style="1" customWidth="1"/>
    <col min="11006" max="11006" width="57.7109375" style="1" customWidth="1"/>
    <col min="11007" max="11007" width="10" style="1" customWidth="1"/>
    <col min="11008" max="11008" width="9.28515625" style="1" customWidth="1"/>
    <col min="11009" max="11009" width="10.42578125" style="1" customWidth="1"/>
    <col min="11010" max="11010" width="11.5703125" style="1" customWidth="1"/>
    <col min="11011" max="11011" width="10.28515625" style="1" customWidth="1"/>
    <col min="11012" max="11012" width="14.7109375" style="1" customWidth="1"/>
    <col min="11013" max="11260" width="9.140625" style="1"/>
    <col min="11261" max="11261" width="5.28515625" style="1" customWidth="1"/>
    <col min="11262" max="11262" width="57.7109375" style="1" customWidth="1"/>
    <col min="11263" max="11263" width="10" style="1" customWidth="1"/>
    <col min="11264" max="11264" width="9.28515625" style="1" customWidth="1"/>
    <col min="11265" max="11265" width="10.42578125" style="1" customWidth="1"/>
    <col min="11266" max="11266" width="11.5703125" style="1" customWidth="1"/>
    <col min="11267" max="11267" width="10.28515625" style="1" customWidth="1"/>
    <col min="11268" max="11268" width="14.7109375" style="1" customWidth="1"/>
    <col min="11269" max="11516" width="9.140625" style="1"/>
    <col min="11517" max="11517" width="5.28515625" style="1" customWidth="1"/>
    <col min="11518" max="11518" width="57.7109375" style="1" customWidth="1"/>
    <col min="11519" max="11519" width="10" style="1" customWidth="1"/>
    <col min="11520" max="11520" width="9.28515625" style="1" customWidth="1"/>
    <col min="11521" max="11521" width="10.42578125" style="1" customWidth="1"/>
    <col min="11522" max="11522" width="11.5703125" style="1" customWidth="1"/>
    <col min="11523" max="11523" width="10.28515625" style="1" customWidth="1"/>
    <col min="11524" max="11524" width="14.7109375" style="1" customWidth="1"/>
    <col min="11525" max="11772" width="9.140625" style="1"/>
    <col min="11773" max="11773" width="5.28515625" style="1" customWidth="1"/>
    <col min="11774" max="11774" width="57.7109375" style="1" customWidth="1"/>
    <col min="11775" max="11775" width="10" style="1" customWidth="1"/>
    <col min="11776" max="11776" width="9.28515625" style="1" customWidth="1"/>
    <col min="11777" max="11777" width="10.42578125" style="1" customWidth="1"/>
    <col min="11778" max="11778" width="11.5703125" style="1" customWidth="1"/>
    <col min="11779" max="11779" width="10.28515625" style="1" customWidth="1"/>
    <col min="11780" max="11780" width="14.7109375" style="1" customWidth="1"/>
    <col min="11781" max="12028" width="9.140625" style="1"/>
    <col min="12029" max="12029" width="5.28515625" style="1" customWidth="1"/>
    <col min="12030" max="12030" width="57.7109375" style="1" customWidth="1"/>
    <col min="12031" max="12031" width="10" style="1" customWidth="1"/>
    <col min="12032" max="12032" width="9.28515625" style="1" customWidth="1"/>
    <col min="12033" max="12033" width="10.42578125" style="1" customWidth="1"/>
    <col min="12034" max="12034" width="11.5703125" style="1" customWidth="1"/>
    <col min="12035" max="12035" width="10.28515625" style="1" customWidth="1"/>
    <col min="12036" max="12036" width="14.7109375" style="1" customWidth="1"/>
    <col min="12037" max="12284" width="9.140625" style="1"/>
    <col min="12285" max="12285" width="5.28515625" style="1" customWidth="1"/>
    <col min="12286" max="12286" width="57.7109375" style="1" customWidth="1"/>
    <col min="12287" max="12287" width="10" style="1" customWidth="1"/>
    <col min="12288" max="12288" width="9.28515625" style="1" customWidth="1"/>
    <col min="12289" max="12289" width="10.42578125" style="1" customWidth="1"/>
    <col min="12290" max="12290" width="11.5703125" style="1" customWidth="1"/>
    <col min="12291" max="12291" width="10.28515625" style="1" customWidth="1"/>
    <col min="12292" max="12292" width="14.7109375" style="1" customWidth="1"/>
    <col min="12293" max="12540" width="9.140625" style="1"/>
    <col min="12541" max="12541" width="5.28515625" style="1" customWidth="1"/>
    <col min="12542" max="12542" width="57.7109375" style="1" customWidth="1"/>
    <col min="12543" max="12543" width="10" style="1" customWidth="1"/>
    <col min="12544" max="12544" width="9.28515625" style="1" customWidth="1"/>
    <col min="12545" max="12545" width="10.42578125" style="1" customWidth="1"/>
    <col min="12546" max="12546" width="11.5703125" style="1" customWidth="1"/>
    <col min="12547" max="12547" width="10.28515625" style="1" customWidth="1"/>
    <col min="12548" max="12548" width="14.7109375" style="1" customWidth="1"/>
    <col min="12549" max="12796" width="9.140625" style="1"/>
    <col min="12797" max="12797" width="5.28515625" style="1" customWidth="1"/>
    <col min="12798" max="12798" width="57.7109375" style="1" customWidth="1"/>
    <col min="12799" max="12799" width="10" style="1" customWidth="1"/>
    <col min="12800" max="12800" width="9.28515625" style="1" customWidth="1"/>
    <col min="12801" max="12801" width="10.42578125" style="1" customWidth="1"/>
    <col min="12802" max="12802" width="11.5703125" style="1" customWidth="1"/>
    <col min="12803" max="12803" width="10.28515625" style="1" customWidth="1"/>
    <col min="12804" max="12804" width="14.7109375" style="1" customWidth="1"/>
    <col min="12805" max="13052" width="9.140625" style="1"/>
    <col min="13053" max="13053" width="5.28515625" style="1" customWidth="1"/>
    <col min="13054" max="13054" width="57.7109375" style="1" customWidth="1"/>
    <col min="13055" max="13055" width="10" style="1" customWidth="1"/>
    <col min="13056" max="13056" width="9.28515625" style="1" customWidth="1"/>
    <col min="13057" max="13057" width="10.42578125" style="1" customWidth="1"/>
    <col min="13058" max="13058" width="11.5703125" style="1" customWidth="1"/>
    <col min="13059" max="13059" width="10.28515625" style="1" customWidth="1"/>
    <col min="13060" max="13060" width="14.7109375" style="1" customWidth="1"/>
    <col min="13061" max="13308" width="9.140625" style="1"/>
    <col min="13309" max="13309" width="5.28515625" style="1" customWidth="1"/>
    <col min="13310" max="13310" width="57.7109375" style="1" customWidth="1"/>
    <col min="13311" max="13311" width="10" style="1" customWidth="1"/>
    <col min="13312" max="13312" width="9.28515625" style="1" customWidth="1"/>
    <col min="13313" max="13313" width="10.42578125" style="1" customWidth="1"/>
    <col min="13314" max="13314" width="11.5703125" style="1" customWidth="1"/>
    <col min="13315" max="13315" width="10.28515625" style="1" customWidth="1"/>
    <col min="13316" max="13316" width="14.7109375" style="1" customWidth="1"/>
    <col min="13317" max="13564" width="9.140625" style="1"/>
    <col min="13565" max="13565" width="5.28515625" style="1" customWidth="1"/>
    <col min="13566" max="13566" width="57.7109375" style="1" customWidth="1"/>
    <col min="13567" max="13567" width="10" style="1" customWidth="1"/>
    <col min="13568" max="13568" width="9.28515625" style="1" customWidth="1"/>
    <col min="13569" max="13569" width="10.42578125" style="1" customWidth="1"/>
    <col min="13570" max="13570" width="11.5703125" style="1" customWidth="1"/>
    <col min="13571" max="13571" width="10.28515625" style="1" customWidth="1"/>
    <col min="13572" max="13572" width="14.7109375" style="1" customWidth="1"/>
    <col min="13573" max="13820" width="9.140625" style="1"/>
    <col min="13821" max="13821" width="5.28515625" style="1" customWidth="1"/>
    <col min="13822" max="13822" width="57.7109375" style="1" customWidth="1"/>
    <col min="13823" max="13823" width="10" style="1" customWidth="1"/>
    <col min="13824" max="13824" width="9.28515625" style="1" customWidth="1"/>
    <col min="13825" max="13825" width="10.42578125" style="1" customWidth="1"/>
    <col min="13826" max="13826" width="11.5703125" style="1" customWidth="1"/>
    <col min="13827" max="13827" width="10.28515625" style="1" customWidth="1"/>
    <col min="13828" max="13828" width="14.7109375" style="1" customWidth="1"/>
    <col min="13829" max="14076" width="9.140625" style="1"/>
    <col min="14077" max="14077" width="5.28515625" style="1" customWidth="1"/>
    <col min="14078" max="14078" width="57.7109375" style="1" customWidth="1"/>
    <col min="14079" max="14079" width="10" style="1" customWidth="1"/>
    <col min="14080" max="14080" width="9.28515625" style="1" customWidth="1"/>
    <col min="14081" max="14081" width="10.42578125" style="1" customWidth="1"/>
    <col min="14082" max="14082" width="11.5703125" style="1" customWidth="1"/>
    <col min="14083" max="14083" width="10.28515625" style="1" customWidth="1"/>
    <col min="14084" max="14084" width="14.7109375" style="1" customWidth="1"/>
    <col min="14085" max="14332" width="9.140625" style="1"/>
    <col min="14333" max="14333" width="5.28515625" style="1" customWidth="1"/>
    <col min="14334" max="14334" width="57.7109375" style="1" customWidth="1"/>
    <col min="14335" max="14335" width="10" style="1" customWidth="1"/>
    <col min="14336" max="14336" width="9.28515625" style="1" customWidth="1"/>
    <col min="14337" max="14337" width="10.42578125" style="1" customWidth="1"/>
    <col min="14338" max="14338" width="11.5703125" style="1" customWidth="1"/>
    <col min="14339" max="14339" width="10.28515625" style="1" customWidth="1"/>
    <col min="14340" max="14340" width="14.7109375" style="1" customWidth="1"/>
    <col min="14341" max="14588" width="9.140625" style="1"/>
    <col min="14589" max="14589" width="5.28515625" style="1" customWidth="1"/>
    <col min="14590" max="14590" width="57.7109375" style="1" customWidth="1"/>
    <col min="14591" max="14591" width="10" style="1" customWidth="1"/>
    <col min="14592" max="14592" width="9.28515625" style="1" customWidth="1"/>
    <col min="14593" max="14593" width="10.42578125" style="1" customWidth="1"/>
    <col min="14594" max="14594" width="11.5703125" style="1" customWidth="1"/>
    <col min="14595" max="14595" width="10.28515625" style="1" customWidth="1"/>
    <col min="14596" max="14596" width="14.7109375" style="1" customWidth="1"/>
    <col min="14597" max="14844" width="9.140625" style="1"/>
    <col min="14845" max="14845" width="5.28515625" style="1" customWidth="1"/>
    <col min="14846" max="14846" width="57.7109375" style="1" customWidth="1"/>
    <col min="14847" max="14847" width="10" style="1" customWidth="1"/>
    <col min="14848" max="14848" width="9.28515625" style="1" customWidth="1"/>
    <col min="14849" max="14849" width="10.42578125" style="1" customWidth="1"/>
    <col min="14850" max="14850" width="11.5703125" style="1" customWidth="1"/>
    <col min="14851" max="14851" width="10.28515625" style="1" customWidth="1"/>
    <col min="14852" max="14852" width="14.7109375" style="1" customWidth="1"/>
    <col min="14853" max="15100" width="9.140625" style="1"/>
    <col min="15101" max="15101" width="5.28515625" style="1" customWidth="1"/>
    <col min="15102" max="15102" width="57.7109375" style="1" customWidth="1"/>
    <col min="15103" max="15103" width="10" style="1" customWidth="1"/>
    <col min="15104" max="15104" width="9.28515625" style="1" customWidth="1"/>
    <col min="15105" max="15105" width="10.42578125" style="1" customWidth="1"/>
    <col min="15106" max="15106" width="11.5703125" style="1" customWidth="1"/>
    <col min="15107" max="15107" width="10.28515625" style="1" customWidth="1"/>
    <col min="15108" max="15108" width="14.7109375" style="1" customWidth="1"/>
    <col min="15109" max="15356" width="9.140625" style="1"/>
    <col min="15357" max="15357" width="5.28515625" style="1" customWidth="1"/>
    <col min="15358" max="15358" width="57.7109375" style="1" customWidth="1"/>
    <col min="15359" max="15359" width="10" style="1" customWidth="1"/>
    <col min="15360" max="15360" width="9.28515625" style="1" customWidth="1"/>
    <col min="15361" max="15361" width="10.42578125" style="1" customWidth="1"/>
    <col min="15362" max="15362" width="11.5703125" style="1" customWidth="1"/>
    <col min="15363" max="15363" width="10.28515625" style="1" customWidth="1"/>
    <col min="15364" max="15364" width="14.7109375" style="1" customWidth="1"/>
    <col min="15365" max="15612" width="9.140625" style="1"/>
    <col min="15613" max="15613" width="5.28515625" style="1" customWidth="1"/>
    <col min="15614" max="15614" width="57.7109375" style="1" customWidth="1"/>
    <col min="15615" max="15615" width="10" style="1" customWidth="1"/>
    <col min="15616" max="15616" width="9.28515625" style="1" customWidth="1"/>
    <col min="15617" max="15617" width="10.42578125" style="1" customWidth="1"/>
    <col min="15618" max="15618" width="11.5703125" style="1" customWidth="1"/>
    <col min="15619" max="15619" width="10.28515625" style="1" customWidth="1"/>
    <col min="15620" max="15620" width="14.7109375" style="1" customWidth="1"/>
    <col min="15621" max="15868" width="9.140625" style="1"/>
    <col min="15869" max="15869" width="5.28515625" style="1" customWidth="1"/>
    <col min="15870" max="15870" width="57.7109375" style="1" customWidth="1"/>
    <col min="15871" max="15871" width="10" style="1" customWidth="1"/>
    <col min="15872" max="15872" width="9.28515625" style="1" customWidth="1"/>
    <col min="15873" max="15873" width="10.42578125" style="1" customWidth="1"/>
    <col min="15874" max="15874" width="11.5703125" style="1" customWidth="1"/>
    <col min="15875" max="15875" width="10.28515625" style="1" customWidth="1"/>
    <col min="15876" max="15876" width="14.7109375" style="1" customWidth="1"/>
    <col min="15877" max="16124" width="9.140625" style="1"/>
    <col min="16125" max="16125" width="5.28515625" style="1" customWidth="1"/>
    <col min="16126" max="16126" width="57.7109375" style="1" customWidth="1"/>
    <col min="16127" max="16127" width="10" style="1" customWidth="1"/>
    <col min="16128" max="16128" width="9.28515625" style="1" customWidth="1"/>
    <col min="16129" max="16129" width="10.42578125" style="1" customWidth="1"/>
    <col min="16130" max="16130" width="11.5703125" style="1" customWidth="1"/>
    <col min="16131" max="16131" width="10.28515625" style="1" customWidth="1"/>
    <col min="16132" max="16132" width="14.7109375" style="1" customWidth="1"/>
    <col min="16133" max="16384" width="9.140625" style="1"/>
  </cols>
  <sheetData>
    <row r="1" spans="1:6" x14ac:dyDescent="0.2">
      <c r="E1" s="62" t="s">
        <v>197</v>
      </c>
      <c r="F1" s="63"/>
    </row>
    <row r="2" spans="1:6" x14ac:dyDescent="0.2">
      <c r="E2" s="64" t="s">
        <v>145</v>
      </c>
      <c r="F2" s="64"/>
    </row>
    <row r="3" spans="1:6" x14ac:dyDescent="0.2">
      <c r="D3" s="65" t="s">
        <v>155</v>
      </c>
      <c r="E3" s="66"/>
      <c r="F3" s="66"/>
    </row>
    <row r="4" spans="1:6" x14ac:dyDescent="0.2">
      <c r="D4" s="67" t="s">
        <v>154</v>
      </c>
      <c r="E4" s="65"/>
      <c r="F4" s="65"/>
    </row>
    <row r="5" spans="1:6" x14ac:dyDescent="0.2">
      <c r="E5" s="68" t="s">
        <v>210</v>
      </c>
      <c r="F5" s="68"/>
    </row>
    <row r="6" spans="1:6" x14ac:dyDescent="0.2">
      <c r="E6" s="62" t="s">
        <v>147</v>
      </c>
      <c r="F6" s="63"/>
    </row>
    <row r="7" spans="1:6" x14ac:dyDescent="0.2">
      <c r="E7" s="64" t="s">
        <v>145</v>
      </c>
      <c r="F7" s="64"/>
    </row>
    <row r="8" spans="1:6" x14ac:dyDescent="0.2">
      <c r="D8" s="65" t="s">
        <v>155</v>
      </c>
      <c r="E8" s="66"/>
      <c r="F8" s="66"/>
    </row>
    <row r="9" spans="1:6" x14ac:dyDescent="0.2">
      <c r="D9" s="67" t="s">
        <v>154</v>
      </c>
      <c r="E9" s="65"/>
      <c r="F9" s="65"/>
    </row>
    <row r="10" spans="1:6" x14ac:dyDescent="0.2">
      <c r="E10" s="68" t="s">
        <v>202</v>
      </c>
      <c r="F10" s="68"/>
    </row>
    <row r="11" spans="1:6" x14ac:dyDescent="0.2">
      <c r="B11" s="72"/>
      <c r="C11" s="72"/>
      <c r="D11" s="72"/>
      <c r="E11" s="72"/>
      <c r="F11" s="1"/>
    </row>
    <row r="12" spans="1:6" ht="51" customHeight="1" x14ac:dyDescent="0.2">
      <c r="A12" s="69" t="s">
        <v>148</v>
      </c>
      <c r="B12" s="70"/>
      <c r="C12" s="70"/>
      <c r="D12" s="70"/>
      <c r="E12" s="70"/>
      <c r="F12" s="71"/>
    </row>
    <row r="13" spans="1:6" ht="4.5" customHeight="1" x14ac:dyDescent="0.2">
      <c r="A13" s="31"/>
      <c r="B13" s="31"/>
      <c r="C13" s="31"/>
      <c r="D13" s="31"/>
      <c r="E13" s="31"/>
      <c r="F13" s="32"/>
    </row>
    <row r="14" spans="1:6" x14ac:dyDescent="0.2">
      <c r="A14" s="20"/>
      <c r="B14" s="6"/>
      <c r="C14" s="6"/>
      <c r="D14" s="6"/>
      <c r="E14" s="7"/>
      <c r="F14" s="8" t="s">
        <v>0</v>
      </c>
    </row>
    <row r="15" spans="1:6" ht="60" customHeight="1" x14ac:dyDescent="0.2">
      <c r="A15" s="12" t="s">
        <v>1</v>
      </c>
      <c r="B15" s="9" t="s">
        <v>2</v>
      </c>
      <c r="C15" s="10" t="s">
        <v>195</v>
      </c>
      <c r="D15" s="10" t="s">
        <v>3</v>
      </c>
      <c r="E15" s="10" t="s">
        <v>4</v>
      </c>
      <c r="F15" s="10" t="s">
        <v>146</v>
      </c>
    </row>
    <row r="16" spans="1:6" s="2" customFormat="1" ht="16.5" thickBot="1" x14ac:dyDescent="0.25">
      <c r="A16" s="30"/>
      <c r="B16" s="34" t="s">
        <v>149</v>
      </c>
      <c r="C16" s="11" t="s">
        <v>5</v>
      </c>
      <c r="D16" s="11" t="s">
        <v>5</v>
      </c>
      <c r="E16" s="11" t="s">
        <v>5</v>
      </c>
      <c r="F16" s="29">
        <f>F17+F83</f>
        <v>41007.646000000008</v>
      </c>
    </row>
    <row r="17" spans="1:17" s="2" customFormat="1" ht="20.25" thickBot="1" x14ac:dyDescent="0.25">
      <c r="A17" s="21">
        <v>1</v>
      </c>
      <c r="B17" s="57" t="s">
        <v>150</v>
      </c>
      <c r="C17" s="11"/>
      <c r="D17" s="11"/>
      <c r="E17" s="11"/>
      <c r="F17" s="29">
        <f>F22+F25+F45+F55+F70+F75</f>
        <v>20781.275000000001</v>
      </c>
    </row>
    <row r="18" spans="1:17" s="2" customFormat="1" ht="42.75" x14ac:dyDescent="0.2">
      <c r="A18" s="38"/>
      <c r="B18" s="40" t="s">
        <v>144</v>
      </c>
      <c r="C18" s="12" t="s">
        <v>59</v>
      </c>
      <c r="D18" s="12"/>
      <c r="E18" s="12"/>
      <c r="F18" s="25">
        <f>F19</f>
        <v>500</v>
      </c>
    </row>
    <row r="19" spans="1:17" s="2" customFormat="1" ht="45" x14ac:dyDescent="0.25">
      <c r="A19" s="38"/>
      <c r="B19" s="41" t="s">
        <v>156</v>
      </c>
      <c r="C19" s="14" t="s">
        <v>60</v>
      </c>
      <c r="D19" s="12"/>
      <c r="E19" s="12"/>
      <c r="F19" s="26">
        <f>F20</f>
        <v>500</v>
      </c>
      <c r="P19" s="2" t="s">
        <v>6</v>
      </c>
      <c r="Q19" s="56"/>
    </row>
    <row r="20" spans="1:17" s="2" customFormat="1" ht="45" x14ac:dyDescent="0.2">
      <c r="A20" s="38"/>
      <c r="B20" s="42" t="s">
        <v>158</v>
      </c>
      <c r="C20" s="14" t="s">
        <v>79</v>
      </c>
      <c r="D20" s="12"/>
      <c r="E20" s="12"/>
      <c r="F20" s="26">
        <f>F21</f>
        <v>500</v>
      </c>
    </row>
    <row r="21" spans="1:17" s="2" customFormat="1" ht="30" x14ac:dyDescent="0.2">
      <c r="A21" s="38"/>
      <c r="B21" s="41" t="s">
        <v>157</v>
      </c>
      <c r="C21" s="14" t="s">
        <v>95</v>
      </c>
      <c r="D21" s="12"/>
      <c r="E21" s="12"/>
      <c r="F21" s="26">
        <f>F22</f>
        <v>500</v>
      </c>
    </row>
    <row r="22" spans="1:17" s="2" customFormat="1" ht="14.25" x14ac:dyDescent="0.2">
      <c r="A22" s="38"/>
      <c r="B22" s="40" t="s">
        <v>44</v>
      </c>
      <c r="C22" s="14" t="s">
        <v>95</v>
      </c>
      <c r="D22" s="12">
        <v>1105</v>
      </c>
      <c r="E22" s="12"/>
      <c r="F22" s="25">
        <f>F23+F24</f>
        <v>500</v>
      </c>
    </row>
    <row r="23" spans="1:17" s="2" customFormat="1" ht="30" x14ac:dyDescent="0.2">
      <c r="A23" s="38"/>
      <c r="B23" s="43" t="s">
        <v>118</v>
      </c>
      <c r="C23" s="14" t="s">
        <v>95</v>
      </c>
      <c r="D23" s="14">
        <v>1105</v>
      </c>
      <c r="E23" s="12">
        <v>240</v>
      </c>
      <c r="F23" s="26">
        <v>499</v>
      </c>
    </row>
    <row r="24" spans="1:17" s="2" customFormat="1" ht="15" x14ac:dyDescent="0.2">
      <c r="A24" s="38"/>
      <c r="B24" s="44" t="s">
        <v>119</v>
      </c>
      <c r="C24" s="14" t="s">
        <v>95</v>
      </c>
      <c r="D24" s="14">
        <v>1105</v>
      </c>
      <c r="E24" s="12">
        <v>850</v>
      </c>
      <c r="F24" s="26">
        <v>1</v>
      </c>
    </row>
    <row r="25" spans="1:17" s="2" customFormat="1" ht="28.5" x14ac:dyDescent="0.2">
      <c r="A25" s="38"/>
      <c r="B25" s="40" t="s">
        <v>142</v>
      </c>
      <c r="C25" s="15" t="s">
        <v>55</v>
      </c>
      <c r="D25" s="14"/>
      <c r="E25" s="12"/>
      <c r="F25" s="25">
        <f>F29+F34+F43</f>
        <v>6501.0749999999998</v>
      </c>
    </row>
    <row r="26" spans="1:17" s="2" customFormat="1" ht="39" customHeight="1" x14ac:dyDescent="0.2">
      <c r="A26" s="38"/>
      <c r="B26" s="41" t="s">
        <v>159</v>
      </c>
      <c r="C26" s="15" t="s">
        <v>56</v>
      </c>
      <c r="D26" s="14"/>
      <c r="E26" s="12"/>
      <c r="F26" s="26">
        <f>F27</f>
        <v>130</v>
      </c>
    </row>
    <row r="27" spans="1:17" s="2" customFormat="1" ht="30" x14ac:dyDescent="0.2">
      <c r="A27" s="38"/>
      <c r="B27" s="42" t="s">
        <v>81</v>
      </c>
      <c r="C27" s="19" t="s">
        <v>67</v>
      </c>
      <c r="D27" s="14"/>
      <c r="E27" s="12"/>
      <c r="F27" s="26">
        <f>F28</f>
        <v>130</v>
      </c>
    </row>
    <row r="28" spans="1:17" s="2" customFormat="1" ht="15" x14ac:dyDescent="0.2">
      <c r="A28" s="38"/>
      <c r="B28" s="41" t="s">
        <v>160</v>
      </c>
      <c r="C28" s="19" t="s">
        <v>70</v>
      </c>
      <c r="D28" s="14"/>
      <c r="E28" s="12"/>
      <c r="F28" s="26">
        <f>F29</f>
        <v>130</v>
      </c>
    </row>
    <row r="29" spans="1:17" s="2" customFormat="1" ht="14.25" x14ac:dyDescent="0.2">
      <c r="A29" s="38"/>
      <c r="B29" s="40" t="s">
        <v>34</v>
      </c>
      <c r="C29" s="19" t="s">
        <v>70</v>
      </c>
      <c r="D29" s="15" t="s">
        <v>35</v>
      </c>
      <c r="E29" s="12"/>
      <c r="F29" s="25">
        <f>F30</f>
        <v>130</v>
      </c>
    </row>
    <row r="30" spans="1:17" s="2" customFormat="1" ht="30" x14ac:dyDescent="0.2">
      <c r="A30" s="38"/>
      <c r="B30" s="43" t="s">
        <v>118</v>
      </c>
      <c r="C30" s="19" t="s">
        <v>70</v>
      </c>
      <c r="D30" s="19" t="s">
        <v>35</v>
      </c>
      <c r="E30" s="12">
        <v>240</v>
      </c>
      <c r="F30" s="26">
        <v>130</v>
      </c>
    </row>
    <row r="31" spans="1:17" s="2" customFormat="1" ht="44.25" customHeight="1" x14ac:dyDescent="0.2">
      <c r="A31" s="38"/>
      <c r="B31" s="42" t="s">
        <v>161</v>
      </c>
      <c r="C31" s="19" t="s">
        <v>57</v>
      </c>
      <c r="D31" s="14"/>
      <c r="E31" s="12"/>
      <c r="F31" s="26">
        <f>F32</f>
        <v>5621.0749999999998</v>
      </c>
    </row>
    <row r="32" spans="1:17" s="2" customFormat="1" ht="20.25" customHeight="1" x14ac:dyDescent="0.2">
      <c r="A32" s="38"/>
      <c r="B32" s="42" t="s">
        <v>162</v>
      </c>
      <c r="C32" s="19" t="s">
        <v>68</v>
      </c>
      <c r="D32" s="14"/>
      <c r="E32" s="12"/>
      <c r="F32" s="26">
        <f>F33</f>
        <v>5621.0749999999998</v>
      </c>
    </row>
    <row r="33" spans="1:6" s="2" customFormat="1" ht="21" customHeight="1" x14ac:dyDescent="0.2">
      <c r="A33" s="38"/>
      <c r="B33" s="41" t="s">
        <v>163</v>
      </c>
      <c r="C33" s="19" t="s">
        <v>69</v>
      </c>
      <c r="D33" s="14"/>
      <c r="E33" s="12"/>
      <c r="F33" s="26">
        <f>F34</f>
        <v>5621.0749999999998</v>
      </c>
    </row>
    <row r="34" spans="1:6" s="2" customFormat="1" ht="14.25" x14ac:dyDescent="0.2">
      <c r="A34" s="38"/>
      <c r="B34" s="40" t="s">
        <v>36</v>
      </c>
      <c r="C34" s="19" t="s">
        <v>69</v>
      </c>
      <c r="D34" s="15" t="s">
        <v>37</v>
      </c>
      <c r="E34" s="12"/>
      <c r="F34" s="25">
        <f>F35+F36+F37</f>
        <v>5621.0749999999998</v>
      </c>
    </row>
    <row r="35" spans="1:6" s="2" customFormat="1" ht="15" x14ac:dyDescent="0.25">
      <c r="A35" s="38"/>
      <c r="B35" s="45" t="s">
        <v>143</v>
      </c>
      <c r="C35" s="19" t="s">
        <v>69</v>
      </c>
      <c r="D35" s="19" t="s">
        <v>37</v>
      </c>
      <c r="E35" s="12">
        <v>110</v>
      </c>
      <c r="F35" s="26">
        <v>4978.875</v>
      </c>
    </row>
    <row r="36" spans="1:6" s="2" customFormat="1" ht="30" x14ac:dyDescent="0.2">
      <c r="A36" s="38"/>
      <c r="B36" s="43" t="s">
        <v>118</v>
      </c>
      <c r="C36" s="19" t="s">
        <v>69</v>
      </c>
      <c r="D36" s="19" t="s">
        <v>37</v>
      </c>
      <c r="E36" s="12">
        <v>240</v>
      </c>
      <c r="F36" s="26">
        <v>637.20000000000005</v>
      </c>
    </row>
    <row r="37" spans="1:6" s="2" customFormat="1" ht="15" x14ac:dyDescent="0.2">
      <c r="A37" s="38"/>
      <c r="B37" s="43" t="s">
        <v>119</v>
      </c>
      <c r="C37" s="19" t="s">
        <v>69</v>
      </c>
      <c r="D37" s="19" t="s">
        <v>37</v>
      </c>
      <c r="E37" s="12">
        <v>850</v>
      </c>
      <c r="F37" s="26">
        <v>5</v>
      </c>
    </row>
    <row r="38" spans="1:6" s="2" customFormat="1" ht="14.25" x14ac:dyDescent="0.2">
      <c r="A38" s="38"/>
      <c r="B38" s="40" t="s">
        <v>38</v>
      </c>
      <c r="C38" s="19"/>
      <c r="D38" s="14"/>
      <c r="E38" s="12"/>
      <c r="F38" s="26">
        <f t="shared" ref="F38:F43" si="0">F39</f>
        <v>750</v>
      </c>
    </row>
    <row r="39" spans="1:6" s="2" customFormat="1" ht="28.5" x14ac:dyDescent="0.2">
      <c r="A39" s="38"/>
      <c r="B39" s="40" t="s">
        <v>142</v>
      </c>
      <c r="C39" s="15" t="s">
        <v>55</v>
      </c>
      <c r="D39" s="14"/>
      <c r="E39" s="12"/>
      <c r="F39" s="26">
        <f t="shared" si="0"/>
        <v>750</v>
      </c>
    </row>
    <row r="40" spans="1:6" s="2" customFormat="1" ht="45" x14ac:dyDescent="0.2">
      <c r="A40" s="38"/>
      <c r="B40" s="42" t="s">
        <v>164</v>
      </c>
      <c r="C40" s="19" t="s">
        <v>58</v>
      </c>
      <c r="D40" s="14"/>
      <c r="E40" s="12"/>
      <c r="F40" s="26">
        <f t="shared" si="0"/>
        <v>750</v>
      </c>
    </row>
    <row r="41" spans="1:6" s="2" customFormat="1" ht="15" x14ac:dyDescent="0.2">
      <c r="A41" s="38"/>
      <c r="B41" s="42" t="s">
        <v>74</v>
      </c>
      <c r="C41" s="19" t="s">
        <v>66</v>
      </c>
      <c r="D41" s="14"/>
      <c r="E41" s="12"/>
      <c r="F41" s="26">
        <f t="shared" si="0"/>
        <v>750</v>
      </c>
    </row>
    <row r="42" spans="1:6" s="2" customFormat="1" ht="15" x14ac:dyDescent="0.2">
      <c r="A42" s="38"/>
      <c r="B42" s="41" t="s">
        <v>165</v>
      </c>
      <c r="C42" s="19" t="s">
        <v>71</v>
      </c>
      <c r="D42" s="14"/>
      <c r="E42" s="12"/>
      <c r="F42" s="26">
        <f t="shared" si="0"/>
        <v>750</v>
      </c>
    </row>
    <row r="43" spans="1:6" s="2" customFormat="1" ht="14.25" x14ac:dyDescent="0.2">
      <c r="A43" s="38"/>
      <c r="B43" s="40" t="s">
        <v>38</v>
      </c>
      <c r="C43" s="19" t="s">
        <v>71</v>
      </c>
      <c r="D43" s="15" t="s">
        <v>39</v>
      </c>
      <c r="E43" s="12"/>
      <c r="F43" s="25">
        <f t="shared" si="0"/>
        <v>750</v>
      </c>
    </row>
    <row r="44" spans="1:6" s="2" customFormat="1" ht="30" x14ac:dyDescent="0.2">
      <c r="A44" s="38"/>
      <c r="B44" s="43" t="s">
        <v>118</v>
      </c>
      <c r="C44" s="19" t="s">
        <v>71</v>
      </c>
      <c r="D44" s="19" t="s">
        <v>39</v>
      </c>
      <c r="E44" s="12">
        <v>240</v>
      </c>
      <c r="F44" s="26">
        <v>750</v>
      </c>
    </row>
    <row r="45" spans="1:6" s="2" customFormat="1" ht="35.25" customHeight="1" x14ac:dyDescent="0.2">
      <c r="A45" s="38"/>
      <c r="B45" s="46" t="s">
        <v>133</v>
      </c>
      <c r="C45" s="15" t="s">
        <v>45</v>
      </c>
      <c r="D45" s="19"/>
      <c r="E45" s="12"/>
      <c r="F45" s="25">
        <f>F46</f>
        <v>605</v>
      </c>
    </row>
    <row r="46" spans="1:6" s="2" customFormat="1" ht="60" x14ac:dyDescent="0.2">
      <c r="A46" s="38"/>
      <c r="B46" s="42" t="s">
        <v>166</v>
      </c>
      <c r="C46" s="19" t="s">
        <v>46</v>
      </c>
      <c r="D46" s="19"/>
      <c r="E46" s="12"/>
      <c r="F46" s="26">
        <f>F47+F51</f>
        <v>605</v>
      </c>
    </row>
    <row r="47" spans="1:6" s="2" customFormat="1" ht="54.75" customHeight="1" x14ac:dyDescent="0.2">
      <c r="A47" s="38"/>
      <c r="B47" s="42" t="s">
        <v>136</v>
      </c>
      <c r="C47" s="19" t="s">
        <v>63</v>
      </c>
      <c r="D47" s="19"/>
      <c r="E47" s="12"/>
      <c r="F47" s="26">
        <f>F48</f>
        <v>165</v>
      </c>
    </row>
    <row r="48" spans="1:6" s="2" customFormat="1" ht="43.5" customHeight="1" x14ac:dyDescent="0.2">
      <c r="A48" s="38"/>
      <c r="B48" s="41" t="s">
        <v>167</v>
      </c>
      <c r="C48" s="19" t="s">
        <v>64</v>
      </c>
      <c r="D48" s="19"/>
      <c r="E48" s="12"/>
      <c r="F48" s="26">
        <f>F49</f>
        <v>165</v>
      </c>
    </row>
    <row r="49" spans="1:6" s="2" customFormat="1" ht="28.5" x14ac:dyDescent="0.2">
      <c r="A49" s="38"/>
      <c r="B49" s="40" t="s">
        <v>22</v>
      </c>
      <c r="C49" s="19" t="s">
        <v>64</v>
      </c>
      <c r="D49" s="15" t="s">
        <v>23</v>
      </c>
      <c r="E49" s="12"/>
      <c r="F49" s="25">
        <f>F50</f>
        <v>165</v>
      </c>
    </row>
    <row r="50" spans="1:6" s="2" customFormat="1" ht="30" x14ac:dyDescent="0.2">
      <c r="A50" s="38"/>
      <c r="B50" s="43" t="s">
        <v>118</v>
      </c>
      <c r="C50" s="19" t="s">
        <v>64</v>
      </c>
      <c r="D50" s="19" t="s">
        <v>23</v>
      </c>
      <c r="E50" s="12">
        <v>240</v>
      </c>
      <c r="F50" s="26">
        <v>165</v>
      </c>
    </row>
    <row r="51" spans="1:6" s="2" customFormat="1" ht="15" x14ac:dyDescent="0.2">
      <c r="A51" s="38"/>
      <c r="B51" s="42" t="s">
        <v>110</v>
      </c>
      <c r="C51" s="19" t="s">
        <v>72</v>
      </c>
      <c r="D51" s="19"/>
      <c r="E51" s="12"/>
      <c r="F51" s="26">
        <f>F52</f>
        <v>440</v>
      </c>
    </row>
    <row r="52" spans="1:6" s="2" customFormat="1" ht="20.25" customHeight="1" x14ac:dyDescent="0.2">
      <c r="A52" s="38"/>
      <c r="B52" s="41" t="s">
        <v>168</v>
      </c>
      <c r="C52" s="19" t="s">
        <v>73</v>
      </c>
      <c r="D52" s="19"/>
      <c r="E52" s="12"/>
      <c r="F52" s="26">
        <f>F53</f>
        <v>440</v>
      </c>
    </row>
    <row r="53" spans="1:6" s="2" customFormat="1" ht="28.5" x14ac:dyDescent="0.2">
      <c r="A53" s="38"/>
      <c r="B53" s="40" t="s">
        <v>22</v>
      </c>
      <c r="C53" s="19" t="s">
        <v>73</v>
      </c>
      <c r="D53" s="15" t="s">
        <v>23</v>
      </c>
      <c r="E53" s="12"/>
      <c r="F53" s="25">
        <f>F54</f>
        <v>440</v>
      </c>
    </row>
    <row r="54" spans="1:6" s="2" customFormat="1" ht="30" x14ac:dyDescent="0.2">
      <c r="A54" s="38"/>
      <c r="B54" s="43" t="s">
        <v>118</v>
      </c>
      <c r="C54" s="19" t="s">
        <v>73</v>
      </c>
      <c r="D54" s="19" t="s">
        <v>23</v>
      </c>
      <c r="E54" s="12">
        <v>240</v>
      </c>
      <c r="F54" s="26">
        <v>440</v>
      </c>
    </row>
    <row r="55" spans="1:6" s="2" customFormat="1" ht="42.75" x14ac:dyDescent="0.2">
      <c r="A55" s="38"/>
      <c r="B55" s="40" t="s">
        <v>134</v>
      </c>
      <c r="C55" s="15" t="s">
        <v>50</v>
      </c>
      <c r="D55" s="19"/>
      <c r="E55" s="12"/>
      <c r="F55" s="25">
        <f>F56</f>
        <v>4390.2</v>
      </c>
    </row>
    <row r="56" spans="1:6" s="2" customFormat="1" ht="30" x14ac:dyDescent="0.2">
      <c r="A56" s="38"/>
      <c r="B56" s="42" t="s">
        <v>169</v>
      </c>
      <c r="C56" s="19" t="s">
        <v>51</v>
      </c>
      <c r="D56" s="19"/>
      <c r="E56" s="12"/>
      <c r="F56" s="26">
        <f>F57+F68</f>
        <v>4390.2</v>
      </c>
    </row>
    <row r="57" spans="1:6" s="2" customFormat="1" ht="64.5" customHeight="1" x14ac:dyDescent="0.2">
      <c r="A57" s="38"/>
      <c r="B57" s="42" t="s">
        <v>170</v>
      </c>
      <c r="C57" s="19" t="s">
        <v>75</v>
      </c>
      <c r="D57" s="19"/>
      <c r="E57" s="12"/>
      <c r="F57" s="26">
        <f>F60+F63</f>
        <v>3390.2</v>
      </c>
    </row>
    <row r="58" spans="1:6" s="2" customFormat="1" ht="27" customHeight="1" x14ac:dyDescent="0.2">
      <c r="A58" s="38"/>
      <c r="B58" s="41" t="s">
        <v>171</v>
      </c>
      <c r="C58" s="19" t="s">
        <v>77</v>
      </c>
      <c r="D58" s="19"/>
      <c r="E58" s="12"/>
      <c r="F58" s="26">
        <f>F59</f>
        <v>2235</v>
      </c>
    </row>
    <row r="59" spans="1:6" s="2" customFormat="1" ht="30" x14ac:dyDescent="0.2">
      <c r="A59" s="38"/>
      <c r="B59" s="41" t="s">
        <v>172</v>
      </c>
      <c r="C59" s="19" t="s">
        <v>76</v>
      </c>
      <c r="D59" s="19"/>
      <c r="E59" s="12"/>
      <c r="F59" s="26">
        <f>F60</f>
        <v>2235</v>
      </c>
    </row>
    <row r="60" spans="1:6" s="2" customFormat="1" ht="14.25" x14ac:dyDescent="0.2">
      <c r="A60" s="38"/>
      <c r="B60" s="40" t="s">
        <v>24</v>
      </c>
      <c r="C60" s="19" t="s">
        <v>76</v>
      </c>
      <c r="D60" s="15" t="s">
        <v>25</v>
      </c>
      <c r="E60" s="12"/>
      <c r="F60" s="25">
        <f>F61</f>
        <v>2235</v>
      </c>
    </row>
    <row r="61" spans="1:6" s="2" customFormat="1" ht="30" x14ac:dyDescent="0.2">
      <c r="A61" s="38"/>
      <c r="B61" s="43" t="s">
        <v>118</v>
      </c>
      <c r="C61" s="19" t="s">
        <v>76</v>
      </c>
      <c r="D61" s="19" t="s">
        <v>25</v>
      </c>
      <c r="E61" s="12">
        <v>240</v>
      </c>
      <c r="F61" s="26">
        <v>2235</v>
      </c>
    </row>
    <row r="62" spans="1:6" s="2" customFormat="1" ht="30" x14ac:dyDescent="0.2">
      <c r="A62" s="38"/>
      <c r="B62" s="41" t="s">
        <v>173</v>
      </c>
      <c r="C62" s="19" t="s">
        <v>127</v>
      </c>
      <c r="D62" s="19"/>
      <c r="E62" s="12"/>
      <c r="F62" s="26">
        <f>F63</f>
        <v>1155.2</v>
      </c>
    </row>
    <row r="63" spans="1:6" s="2" customFormat="1" ht="14.25" x14ac:dyDescent="0.2">
      <c r="A63" s="38"/>
      <c r="B63" s="40" t="s">
        <v>24</v>
      </c>
      <c r="C63" s="19" t="s">
        <v>127</v>
      </c>
      <c r="D63" s="15" t="s">
        <v>25</v>
      </c>
      <c r="E63" s="12"/>
      <c r="F63" s="25">
        <f>F64</f>
        <v>1155.2</v>
      </c>
    </row>
    <row r="64" spans="1:6" s="2" customFormat="1" ht="30" x14ac:dyDescent="0.2">
      <c r="A64" s="38"/>
      <c r="B64" s="43" t="s">
        <v>118</v>
      </c>
      <c r="C64" s="19" t="s">
        <v>127</v>
      </c>
      <c r="D64" s="19" t="s">
        <v>25</v>
      </c>
      <c r="E64" s="12">
        <v>240</v>
      </c>
      <c r="F64" s="26">
        <v>1155.2</v>
      </c>
    </row>
    <row r="65" spans="1:6" s="2" customFormat="1" ht="30" x14ac:dyDescent="0.2">
      <c r="A65" s="38"/>
      <c r="B65" s="42" t="s">
        <v>174</v>
      </c>
      <c r="C65" s="19" t="s">
        <v>52</v>
      </c>
      <c r="D65" s="19"/>
      <c r="E65" s="12"/>
      <c r="F65" s="26">
        <f>F66</f>
        <v>1000</v>
      </c>
    </row>
    <row r="66" spans="1:6" s="2" customFormat="1" ht="30" x14ac:dyDescent="0.2">
      <c r="A66" s="38"/>
      <c r="B66" s="42" t="s">
        <v>135</v>
      </c>
      <c r="C66" s="19" t="s">
        <v>78</v>
      </c>
      <c r="D66" s="19"/>
      <c r="E66" s="12"/>
      <c r="F66" s="26">
        <f>F67</f>
        <v>1000</v>
      </c>
    </row>
    <row r="67" spans="1:6" s="2" customFormat="1" ht="40.5" customHeight="1" x14ac:dyDescent="0.2">
      <c r="A67" s="38"/>
      <c r="B67" s="41" t="s">
        <v>175</v>
      </c>
      <c r="C67" s="19" t="s">
        <v>111</v>
      </c>
      <c r="D67" s="19"/>
      <c r="E67" s="12"/>
      <c r="F67" s="26">
        <f>F68</f>
        <v>1000</v>
      </c>
    </row>
    <row r="68" spans="1:6" s="2" customFormat="1" ht="14.25" x14ac:dyDescent="0.2">
      <c r="A68" s="38"/>
      <c r="B68" s="40" t="s">
        <v>24</v>
      </c>
      <c r="C68" s="19" t="s">
        <v>111</v>
      </c>
      <c r="D68" s="15" t="s">
        <v>25</v>
      </c>
      <c r="E68" s="12"/>
      <c r="F68" s="25">
        <f>F69</f>
        <v>1000</v>
      </c>
    </row>
    <row r="69" spans="1:6" s="2" customFormat="1" ht="30" x14ac:dyDescent="0.2">
      <c r="A69" s="38"/>
      <c r="B69" s="43" t="s">
        <v>118</v>
      </c>
      <c r="C69" s="19" t="s">
        <v>111</v>
      </c>
      <c r="D69" s="19" t="s">
        <v>25</v>
      </c>
      <c r="E69" s="12">
        <v>240</v>
      </c>
      <c r="F69" s="26">
        <v>1000</v>
      </c>
    </row>
    <row r="70" spans="1:6" s="2" customFormat="1" ht="28.5" x14ac:dyDescent="0.2">
      <c r="A70" s="38"/>
      <c r="B70" s="47" t="s">
        <v>138</v>
      </c>
      <c r="C70" s="15" t="s">
        <v>53</v>
      </c>
      <c r="D70" s="19"/>
      <c r="E70" s="12"/>
      <c r="F70" s="25">
        <f>F71</f>
        <v>750</v>
      </c>
    </row>
    <row r="71" spans="1:6" s="2" customFormat="1" ht="15" x14ac:dyDescent="0.2">
      <c r="A71" s="38"/>
      <c r="B71" s="42" t="s">
        <v>114</v>
      </c>
      <c r="C71" s="19" t="s">
        <v>82</v>
      </c>
      <c r="D71" s="19"/>
      <c r="E71" s="12"/>
      <c r="F71" s="26">
        <f>F72</f>
        <v>750</v>
      </c>
    </row>
    <row r="72" spans="1:6" s="2" customFormat="1" ht="60" x14ac:dyDescent="0.2">
      <c r="A72" s="38"/>
      <c r="B72" s="48" t="s">
        <v>139</v>
      </c>
      <c r="C72" s="19" t="s">
        <v>83</v>
      </c>
      <c r="D72" s="19"/>
      <c r="E72" s="12"/>
      <c r="F72" s="26">
        <f>F73</f>
        <v>750</v>
      </c>
    </row>
    <row r="73" spans="1:6" s="2" customFormat="1" ht="14.25" x14ac:dyDescent="0.2">
      <c r="A73" s="38"/>
      <c r="B73" s="40" t="s">
        <v>30</v>
      </c>
      <c r="C73" s="19" t="s">
        <v>83</v>
      </c>
      <c r="D73" s="15" t="s">
        <v>31</v>
      </c>
      <c r="E73" s="12"/>
      <c r="F73" s="25">
        <f>F74</f>
        <v>750</v>
      </c>
    </row>
    <row r="74" spans="1:6" s="2" customFormat="1" ht="30" x14ac:dyDescent="0.2">
      <c r="A74" s="38"/>
      <c r="B74" s="43" t="s">
        <v>118</v>
      </c>
      <c r="C74" s="19" t="s">
        <v>83</v>
      </c>
      <c r="D74" s="19" t="s">
        <v>31</v>
      </c>
      <c r="E74" s="12">
        <v>240</v>
      </c>
      <c r="F74" s="26">
        <v>750</v>
      </c>
    </row>
    <row r="75" spans="1:6" s="2" customFormat="1" ht="31.5" customHeight="1" x14ac:dyDescent="0.2">
      <c r="A75" s="38"/>
      <c r="B75" s="47" t="s">
        <v>140</v>
      </c>
      <c r="C75" s="15" t="s">
        <v>54</v>
      </c>
      <c r="D75" s="19"/>
      <c r="E75" s="12"/>
      <c r="F75" s="25">
        <f>F76</f>
        <v>8035</v>
      </c>
    </row>
    <row r="76" spans="1:6" s="2" customFormat="1" ht="45" x14ac:dyDescent="0.2">
      <c r="A76" s="38"/>
      <c r="B76" s="41" t="s">
        <v>116</v>
      </c>
      <c r="C76" s="19" t="s">
        <v>62</v>
      </c>
      <c r="D76" s="19"/>
      <c r="E76" s="12"/>
      <c r="F76" s="26">
        <f>F78+F81</f>
        <v>8035</v>
      </c>
    </row>
    <row r="77" spans="1:6" s="2" customFormat="1" ht="75" x14ac:dyDescent="0.2">
      <c r="A77" s="38"/>
      <c r="B77" s="41" t="s">
        <v>141</v>
      </c>
      <c r="C77" s="19" t="s">
        <v>61</v>
      </c>
      <c r="D77" s="19"/>
      <c r="E77" s="12"/>
      <c r="F77" s="26">
        <f>F78</f>
        <v>7785</v>
      </c>
    </row>
    <row r="78" spans="1:6" s="2" customFormat="1" ht="14.25" x14ac:dyDescent="0.2">
      <c r="A78" s="38"/>
      <c r="B78" s="40" t="s">
        <v>32</v>
      </c>
      <c r="C78" s="19" t="s">
        <v>61</v>
      </c>
      <c r="D78" s="15" t="s">
        <v>33</v>
      </c>
      <c r="E78" s="12"/>
      <c r="F78" s="25">
        <f>F79</f>
        <v>7785</v>
      </c>
    </row>
    <row r="79" spans="1:6" s="2" customFormat="1" ht="30" x14ac:dyDescent="0.2">
      <c r="A79" s="38"/>
      <c r="B79" s="43" t="s">
        <v>118</v>
      </c>
      <c r="C79" s="19" t="s">
        <v>61</v>
      </c>
      <c r="D79" s="19" t="s">
        <v>33</v>
      </c>
      <c r="E79" s="12">
        <v>240</v>
      </c>
      <c r="F79" s="26">
        <v>7785</v>
      </c>
    </row>
    <row r="80" spans="1:6" s="2" customFormat="1" ht="15" x14ac:dyDescent="0.2">
      <c r="A80" s="38"/>
      <c r="B80" s="41" t="s">
        <v>176</v>
      </c>
      <c r="C80" s="19" t="s">
        <v>115</v>
      </c>
      <c r="D80" s="19"/>
      <c r="E80" s="12"/>
      <c r="F80" s="26">
        <f>F81</f>
        <v>250</v>
      </c>
    </row>
    <row r="81" spans="1:6" s="2" customFormat="1" ht="14.25" x14ac:dyDescent="0.2">
      <c r="A81" s="38"/>
      <c r="B81" s="40" t="s">
        <v>32</v>
      </c>
      <c r="C81" s="19" t="s">
        <v>115</v>
      </c>
      <c r="D81" s="15" t="s">
        <v>33</v>
      </c>
      <c r="E81" s="12"/>
      <c r="F81" s="25">
        <f>F82</f>
        <v>250</v>
      </c>
    </row>
    <row r="82" spans="1:6" s="2" customFormat="1" ht="30.75" thickBot="1" x14ac:dyDescent="0.25">
      <c r="A82" s="38"/>
      <c r="B82" s="43" t="s">
        <v>118</v>
      </c>
      <c r="C82" s="19" t="s">
        <v>115</v>
      </c>
      <c r="D82" s="19" t="s">
        <v>33</v>
      </c>
      <c r="E82" s="12">
        <v>240</v>
      </c>
      <c r="F82" s="26">
        <v>250</v>
      </c>
    </row>
    <row r="83" spans="1:6" s="2" customFormat="1" ht="20.25" thickBot="1" x14ac:dyDescent="0.25">
      <c r="A83" s="21">
        <v>2</v>
      </c>
      <c r="B83" s="58" t="s">
        <v>151</v>
      </c>
      <c r="C83" s="14"/>
      <c r="D83" s="14"/>
      <c r="E83" s="12"/>
      <c r="F83" s="25">
        <f>F84+F120+F136+F132</f>
        <v>20226.371000000003</v>
      </c>
    </row>
    <row r="84" spans="1:6" s="2" customFormat="1" ht="42.75" x14ac:dyDescent="0.2">
      <c r="A84" s="16"/>
      <c r="B84" s="40" t="s">
        <v>7</v>
      </c>
      <c r="C84" s="35" t="s">
        <v>47</v>
      </c>
      <c r="D84" s="15"/>
      <c r="E84" s="12"/>
      <c r="F84" s="25">
        <f>F90+F115+F118+F88</f>
        <v>11467.920000000002</v>
      </c>
    </row>
    <row r="85" spans="1:6" s="2" customFormat="1" ht="45" x14ac:dyDescent="0.2">
      <c r="A85" s="16"/>
      <c r="B85" s="42" t="s">
        <v>131</v>
      </c>
      <c r="C85" s="19" t="s">
        <v>84</v>
      </c>
      <c r="D85" s="19"/>
      <c r="E85" s="14"/>
      <c r="F85" s="26">
        <f>F86</f>
        <v>500</v>
      </c>
    </row>
    <row r="86" spans="1:6" s="2" customFormat="1" ht="20.25" customHeight="1" x14ac:dyDescent="0.2">
      <c r="A86" s="16"/>
      <c r="B86" s="42" t="s">
        <v>80</v>
      </c>
      <c r="C86" s="19" t="s">
        <v>85</v>
      </c>
      <c r="D86" s="19"/>
      <c r="E86" s="14"/>
      <c r="F86" s="26">
        <f>F87</f>
        <v>500</v>
      </c>
    </row>
    <row r="87" spans="1:6" s="2" customFormat="1" ht="15" x14ac:dyDescent="0.2">
      <c r="A87" s="16"/>
      <c r="B87" s="43" t="s">
        <v>177</v>
      </c>
      <c r="C87" s="13" t="s">
        <v>96</v>
      </c>
      <c r="D87" s="19"/>
      <c r="E87" s="14"/>
      <c r="F87" s="26">
        <v>500</v>
      </c>
    </row>
    <row r="88" spans="1:6" s="2" customFormat="1" ht="42.75" x14ac:dyDescent="0.2">
      <c r="A88" s="16"/>
      <c r="B88" s="40" t="s">
        <v>8</v>
      </c>
      <c r="C88" s="13" t="s">
        <v>96</v>
      </c>
      <c r="D88" s="15" t="s">
        <v>9</v>
      </c>
      <c r="E88" s="12"/>
      <c r="F88" s="25">
        <f>F89</f>
        <v>500</v>
      </c>
    </row>
    <row r="89" spans="1:6" s="2" customFormat="1" ht="30" x14ac:dyDescent="0.2">
      <c r="A89" s="16"/>
      <c r="B89" s="59" t="s">
        <v>118</v>
      </c>
      <c r="C89" s="13" t="s">
        <v>96</v>
      </c>
      <c r="D89" s="19" t="s">
        <v>9</v>
      </c>
      <c r="E89" s="12">
        <v>240</v>
      </c>
      <c r="F89" s="26">
        <v>500</v>
      </c>
    </row>
    <row r="90" spans="1:6" ht="48.75" customHeight="1" x14ac:dyDescent="0.2">
      <c r="A90" s="16"/>
      <c r="B90" s="40" t="s">
        <v>7</v>
      </c>
      <c r="C90" s="35" t="s">
        <v>47</v>
      </c>
      <c r="D90" s="12" t="s">
        <v>11</v>
      </c>
      <c r="E90" s="12" t="s">
        <v>5</v>
      </c>
      <c r="F90" s="25">
        <f>F91+F107</f>
        <v>10794.000000000002</v>
      </c>
    </row>
    <row r="91" spans="1:6" ht="45" x14ac:dyDescent="0.2">
      <c r="A91" s="16"/>
      <c r="B91" s="42" t="s">
        <v>131</v>
      </c>
      <c r="C91" s="19" t="s">
        <v>84</v>
      </c>
      <c r="D91" s="19" t="s">
        <v>11</v>
      </c>
      <c r="E91" s="14"/>
      <c r="F91" s="26">
        <f>F92</f>
        <v>9638.260000000002</v>
      </c>
    </row>
    <row r="92" spans="1:6" ht="15" x14ac:dyDescent="0.2">
      <c r="A92" s="16"/>
      <c r="B92" s="42" t="s">
        <v>80</v>
      </c>
      <c r="C92" s="19" t="s">
        <v>85</v>
      </c>
      <c r="D92" s="19" t="s">
        <v>11</v>
      </c>
      <c r="E92" s="14"/>
      <c r="F92" s="26">
        <f>F93</f>
        <v>9638.260000000002</v>
      </c>
    </row>
    <row r="93" spans="1:6" ht="15" x14ac:dyDescent="0.2">
      <c r="A93" s="16"/>
      <c r="B93" s="43" t="s">
        <v>177</v>
      </c>
      <c r="C93" s="13" t="s">
        <v>96</v>
      </c>
      <c r="D93" s="14" t="s">
        <v>11</v>
      </c>
      <c r="E93" s="14" t="s">
        <v>5</v>
      </c>
      <c r="F93" s="19">
        <f>F95+F96+F97+F98+F101+F104</f>
        <v>9638.260000000002</v>
      </c>
    </row>
    <row r="94" spans="1:6" ht="42.75" x14ac:dyDescent="0.2">
      <c r="A94" s="16"/>
      <c r="B94" s="40" t="s">
        <v>10</v>
      </c>
      <c r="C94" s="13" t="s">
        <v>96</v>
      </c>
      <c r="D94" s="12" t="s">
        <v>11</v>
      </c>
      <c r="E94" s="12" t="s">
        <v>5</v>
      </c>
      <c r="F94" s="25">
        <f>F95+F96+F97+F99+F102+F105</f>
        <v>9638.260000000002</v>
      </c>
    </row>
    <row r="95" spans="1:6" ht="15" x14ac:dyDescent="0.25">
      <c r="A95" s="16"/>
      <c r="B95" s="49" t="s">
        <v>117</v>
      </c>
      <c r="C95" s="13" t="s">
        <v>96</v>
      </c>
      <c r="D95" s="14" t="s">
        <v>11</v>
      </c>
      <c r="E95" s="12">
        <v>120</v>
      </c>
      <c r="F95" s="26">
        <v>6357.31</v>
      </c>
    </row>
    <row r="96" spans="1:6" ht="30" x14ac:dyDescent="0.2">
      <c r="A96" s="16"/>
      <c r="B96" s="43" t="s">
        <v>118</v>
      </c>
      <c r="C96" s="13" t="s">
        <v>96</v>
      </c>
      <c r="D96" s="14" t="s">
        <v>11</v>
      </c>
      <c r="E96" s="12">
        <v>240</v>
      </c>
      <c r="F96" s="26">
        <v>2742</v>
      </c>
    </row>
    <row r="97" spans="1:12" ht="15" x14ac:dyDescent="0.2">
      <c r="A97" s="16"/>
      <c r="B97" s="43" t="s">
        <v>119</v>
      </c>
      <c r="C97" s="13" t="s">
        <v>96</v>
      </c>
      <c r="D97" s="14" t="s">
        <v>11</v>
      </c>
      <c r="E97" s="12">
        <v>850</v>
      </c>
      <c r="F97" s="26">
        <v>20</v>
      </c>
    </row>
    <row r="98" spans="1:12" ht="35.25" customHeight="1" x14ac:dyDescent="0.2">
      <c r="A98" s="16"/>
      <c r="B98" s="60" t="s">
        <v>178</v>
      </c>
      <c r="C98" s="19" t="s">
        <v>201</v>
      </c>
      <c r="D98" s="14"/>
      <c r="E98" s="19"/>
      <c r="F98" s="19" t="s">
        <v>121</v>
      </c>
    </row>
    <row r="99" spans="1:12" ht="42.75" x14ac:dyDescent="0.2">
      <c r="A99" s="16"/>
      <c r="B99" s="40" t="s">
        <v>10</v>
      </c>
      <c r="C99" s="19" t="s">
        <v>201</v>
      </c>
      <c r="D99" s="12" t="s">
        <v>11</v>
      </c>
      <c r="E99" s="19"/>
      <c r="F99" s="25" t="str">
        <f>F100</f>
        <v>36,350</v>
      </c>
    </row>
    <row r="100" spans="1:12" ht="15" x14ac:dyDescent="0.2">
      <c r="A100" s="16"/>
      <c r="B100" s="50" t="s">
        <v>152</v>
      </c>
      <c r="C100" s="19" t="s">
        <v>201</v>
      </c>
      <c r="D100" s="14" t="s">
        <v>11</v>
      </c>
      <c r="E100" s="15" t="s">
        <v>12</v>
      </c>
      <c r="F100" s="19" t="s">
        <v>121</v>
      </c>
    </row>
    <row r="101" spans="1:12" ht="35.25" customHeight="1" x14ac:dyDescent="0.2">
      <c r="A101" s="16"/>
      <c r="B101" s="51" t="s">
        <v>179</v>
      </c>
      <c r="C101" s="19" t="s">
        <v>97</v>
      </c>
      <c r="D101" s="19"/>
      <c r="E101" s="26"/>
      <c r="F101" s="26" t="str">
        <f>F102</f>
        <v>284,600</v>
      </c>
      <c r="L101" s="1" t="s">
        <v>6</v>
      </c>
    </row>
    <row r="102" spans="1:12" ht="42.75" x14ac:dyDescent="0.2">
      <c r="A102" s="16"/>
      <c r="B102" s="40" t="s">
        <v>10</v>
      </c>
      <c r="C102" s="19" t="s">
        <v>97</v>
      </c>
      <c r="D102" s="12" t="s">
        <v>11</v>
      </c>
      <c r="E102" s="19"/>
      <c r="F102" s="25" t="str">
        <f>F103</f>
        <v>284,600</v>
      </c>
    </row>
    <row r="103" spans="1:12" ht="15" x14ac:dyDescent="0.2">
      <c r="A103" s="16"/>
      <c r="B103" s="50" t="s">
        <v>152</v>
      </c>
      <c r="C103" s="19" t="s">
        <v>97</v>
      </c>
      <c r="D103" s="19" t="s">
        <v>11</v>
      </c>
      <c r="E103" s="15" t="s">
        <v>12</v>
      </c>
      <c r="F103" s="19" t="s">
        <v>122</v>
      </c>
    </row>
    <row r="104" spans="1:12" ht="60" x14ac:dyDescent="0.2">
      <c r="A104" s="16"/>
      <c r="B104" s="52" t="s">
        <v>180</v>
      </c>
      <c r="C104" s="19" t="s">
        <v>98</v>
      </c>
      <c r="D104" s="19"/>
      <c r="E104" s="19"/>
      <c r="F104" s="26" t="str">
        <f>F105</f>
        <v>198,000</v>
      </c>
    </row>
    <row r="105" spans="1:12" ht="42.75" x14ac:dyDescent="0.2">
      <c r="A105" s="16"/>
      <c r="B105" s="40" t="s">
        <v>10</v>
      </c>
      <c r="C105" s="19" t="s">
        <v>98</v>
      </c>
      <c r="D105" s="12" t="s">
        <v>11</v>
      </c>
      <c r="E105" s="19"/>
      <c r="F105" s="25" t="str">
        <f>F106</f>
        <v>198,000</v>
      </c>
    </row>
    <row r="106" spans="1:12" ht="15" x14ac:dyDescent="0.2">
      <c r="A106" s="16"/>
      <c r="B106" s="50" t="s">
        <v>152</v>
      </c>
      <c r="C106" s="19" t="s">
        <v>98</v>
      </c>
      <c r="D106" s="14" t="s">
        <v>11</v>
      </c>
      <c r="E106" s="15" t="s">
        <v>12</v>
      </c>
      <c r="F106" s="19" t="s">
        <v>123</v>
      </c>
    </row>
    <row r="107" spans="1:12" ht="45" x14ac:dyDescent="0.2">
      <c r="A107" s="16"/>
      <c r="B107" s="42" t="s">
        <v>132</v>
      </c>
      <c r="C107" s="19" t="s">
        <v>99</v>
      </c>
      <c r="D107" s="19"/>
      <c r="E107" s="14"/>
      <c r="F107" s="26" t="str">
        <f>F108</f>
        <v>1155,740</v>
      </c>
    </row>
    <row r="108" spans="1:12" ht="15" x14ac:dyDescent="0.2">
      <c r="A108" s="16"/>
      <c r="B108" s="42" t="s">
        <v>80</v>
      </c>
      <c r="C108" s="19" t="s">
        <v>100</v>
      </c>
      <c r="D108" s="19"/>
      <c r="E108" s="14"/>
      <c r="F108" s="26" t="str">
        <f>F109</f>
        <v>1155,740</v>
      </c>
    </row>
    <row r="109" spans="1:12" ht="30" x14ac:dyDescent="0.2">
      <c r="A109" s="16"/>
      <c r="B109" s="41" t="s">
        <v>181</v>
      </c>
      <c r="C109" s="13" t="s">
        <v>101</v>
      </c>
      <c r="D109" s="14"/>
      <c r="E109" s="19"/>
      <c r="F109" s="26" t="str">
        <f>F111</f>
        <v>1155,740</v>
      </c>
    </row>
    <row r="110" spans="1:12" ht="42.75" x14ac:dyDescent="0.2">
      <c r="A110" s="16"/>
      <c r="B110" s="40" t="s">
        <v>10</v>
      </c>
      <c r="C110" s="13" t="s">
        <v>101</v>
      </c>
      <c r="D110" s="12" t="s">
        <v>11</v>
      </c>
      <c r="E110" s="19"/>
      <c r="F110" s="25" t="str">
        <f>F111</f>
        <v>1155,740</v>
      </c>
    </row>
    <row r="111" spans="1:12" ht="15" x14ac:dyDescent="0.25">
      <c r="A111" s="16"/>
      <c r="B111" s="53" t="s">
        <v>117</v>
      </c>
      <c r="C111" s="13" t="s">
        <v>101</v>
      </c>
      <c r="D111" s="14" t="s">
        <v>11</v>
      </c>
      <c r="E111" s="15" t="s">
        <v>120</v>
      </c>
      <c r="F111" s="19" t="s">
        <v>196</v>
      </c>
    </row>
    <row r="112" spans="1:12" ht="45" x14ac:dyDescent="0.2">
      <c r="A112" s="16"/>
      <c r="B112" s="42" t="s">
        <v>131</v>
      </c>
      <c r="C112" s="19" t="s">
        <v>84</v>
      </c>
      <c r="D112" s="19"/>
      <c r="E112" s="14"/>
      <c r="F112" s="26" t="str">
        <f>F113</f>
        <v>172,920</v>
      </c>
    </row>
    <row r="113" spans="1:6" ht="15" x14ac:dyDescent="0.2">
      <c r="A113" s="16"/>
      <c r="B113" s="42" t="s">
        <v>80</v>
      </c>
      <c r="C113" s="19" t="s">
        <v>85</v>
      </c>
      <c r="D113" s="19"/>
      <c r="E113" s="14"/>
      <c r="F113" s="26" t="str">
        <f>F114</f>
        <v>172,920</v>
      </c>
    </row>
    <row r="114" spans="1:6" ht="33.75" customHeight="1" x14ac:dyDescent="0.2">
      <c r="A114" s="16"/>
      <c r="B114" s="51" t="s">
        <v>182</v>
      </c>
      <c r="C114" s="19" t="s">
        <v>102</v>
      </c>
      <c r="D114" s="14"/>
      <c r="E114" s="19"/>
      <c r="F114" s="26" t="str">
        <f>F115</f>
        <v>172,920</v>
      </c>
    </row>
    <row r="115" spans="1:6" ht="28.5" x14ac:dyDescent="0.2">
      <c r="A115" s="16"/>
      <c r="B115" s="40" t="s">
        <v>13</v>
      </c>
      <c r="C115" s="19" t="s">
        <v>102</v>
      </c>
      <c r="D115" s="15" t="s">
        <v>14</v>
      </c>
      <c r="E115" s="19"/>
      <c r="F115" s="25" t="str">
        <f>F116</f>
        <v>172,920</v>
      </c>
    </row>
    <row r="116" spans="1:6" ht="15" x14ac:dyDescent="0.2">
      <c r="A116" s="16"/>
      <c r="B116" s="50" t="s">
        <v>152</v>
      </c>
      <c r="C116" s="19" t="s">
        <v>102</v>
      </c>
      <c r="D116" s="14" t="s">
        <v>14</v>
      </c>
      <c r="E116" s="15" t="s">
        <v>12</v>
      </c>
      <c r="F116" s="19" t="s">
        <v>124</v>
      </c>
    </row>
    <row r="117" spans="1:6" ht="45" x14ac:dyDescent="0.2">
      <c r="A117" s="16"/>
      <c r="B117" s="54" t="s">
        <v>183</v>
      </c>
      <c r="C117" s="19" t="s">
        <v>104</v>
      </c>
      <c r="D117" s="19" t="s">
        <v>18</v>
      </c>
      <c r="E117" s="19"/>
      <c r="F117" s="26" t="str">
        <f>F119</f>
        <v>1,000</v>
      </c>
    </row>
    <row r="118" spans="1:6" ht="14.25" x14ac:dyDescent="0.2">
      <c r="A118" s="16"/>
      <c r="B118" s="40" t="s">
        <v>17</v>
      </c>
      <c r="C118" s="19" t="s">
        <v>104</v>
      </c>
      <c r="D118" s="15" t="s">
        <v>18</v>
      </c>
      <c r="E118" s="19"/>
      <c r="F118" s="25">
        <v>1</v>
      </c>
    </row>
    <row r="119" spans="1:6" ht="30" x14ac:dyDescent="0.2">
      <c r="A119" s="16"/>
      <c r="B119" s="43" t="s">
        <v>118</v>
      </c>
      <c r="C119" s="19" t="s">
        <v>104</v>
      </c>
      <c r="D119" s="19" t="s">
        <v>18</v>
      </c>
      <c r="E119" s="15" t="s">
        <v>126</v>
      </c>
      <c r="F119" s="26" t="s">
        <v>125</v>
      </c>
    </row>
    <row r="120" spans="1:6" ht="28.5" x14ac:dyDescent="0.2">
      <c r="A120" s="16"/>
      <c r="B120" s="40" t="s">
        <v>19</v>
      </c>
      <c r="C120" s="15" t="s">
        <v>49</v>
      </c>
      <c r="D120" s="15"/>
      <c r="E120" s="15"/>
      <c r="F120" s="25">
        <f>F121</f>
        <v>1166</v>
      </c>
    </row>
    <row r="121" spans="1:6" ht="15" x14ac:dyDescent="0.2">
      <c r="A121" s="16"/>
      <c r="B121" s="42" t="s">
        <v>80</v>
      </c>
      <c r="C121" s="19" t="s">
        <v>105</v>
      </c>
      <c r="D121" s="19"/>
      <c r="E121" s="19"/>
      <c r="F121" s="26">
        <f>F122</f>
        <v>1166</v>
      </c>
    </row>
    <row r="122" spans="1:6" ht="15" x14ac:dyDescent="0.2">
      <c r="A122" s="16"/>
      <c r="B122" s="42" t="s">
        <v>80</v>
      </c>
      <c r="C122" s="19" t="s">
        <v>106</v>
      </c>
      <c r="D122" s="19"/>
      <c r="E122" s="19"/>
      <c r="F122" s="26">
        <f>F123+F126+F129</f>
        <v>1166</v>
      </c>
    </row>
    <row r="123" spans="1:6" ht="15" x14ac:dyDescent="0.2">
      <c r="A123" s="16"/>
      <c r="B123" s="41" t="s">
        <v>184</v>
      </c>
      <c r="C123" s="19" t="s">
        <v>107</v>
      </c>
      <c r="D123" s="19"/>
      <c r="E123" s="15"/>
      <c r="F123" s="25">
        <f>F125</f>
        <v>71</v>
      </c>
    </row>
    <row r="124" spans="1:6" ht="14.25" x14ac:dyDescent="0.2">
      <c r="A124" s="16"/>
      <c r="B124" s="40" t="s">
        <v>17</v>
      </c>
      <c r="C124" s="19" t="s">
        <v>107</v>
      </c>
      <c r="D124" s="15" t="s">
        <v>18</v>
      </c>
      <c r="E124" s="15"/>
      <c r="F124" s="25">
        <f>F125</f>
        <v>71</v>
      </c>
    </row>
    <row r="125" spans="1:6" ht="30" x14ac:dyDescent="0.2">
      <c r="A125" s="16"/>
      <c r="B125" s="43" t="s">
        <v>118</v>
      </c>
      <c r="C125" s="19" t="s">
        <v>107</v>
      </c>
      <c r="D125" s="19" t="s">
        <v>18</v>
      </c>
      <c r="E125" s="15" t="s">
        <v>126</v>
      </c>
      <c r="F125" s="26">
        <v>71</v>
      </c>
    </row>
    <row r="126" spans="1:6" ht="33" customHeight="1" x14ac:dyDescent="0.2">
      <c r="A126" s="16"/>
      <c r="B126" s="41" t="s">
        <v>185</v>
      </c>
      <c r="C126" s="19" t="s">
        <v>108</v>
      </c>
      <c r="D126" s="36"/>
      <c r="E126" s="19"/>
      <c r="F126" s="26">
        <f>F128</f>
        <v>190</v>
      </c>
    </row>
    <row r="127" spans="1:6" ht="14.25" x14ac:dyDescent="0.2">
      <c r="A127" s="16"/>
      <c r="B127" s="40" t="s">
        <v>17</v>
      </c>
      <c r="C127" s="19" t="s">
        <v>108</v>
      </c>
      <c r="D127" s="15" t="s">
        <v>18</v>
      </c>
      <c r="E127" s="19"/>
      <c r="F127" s="25">
        <f>F128</f>
        <v>190</v>
      </c>
    </row>
    <row r="128" spans="1:6" ht="30" x14ac:dyDescent="0.2">
      <c r="A128" s="16"/>
      <c r="B128" s="43" t="s">
        <v>118</v>
      </c>
      <c r="C128" s="19" t="s">
        <v>108</v>
      </c>
      <c r="D128" s="19" t="s">
        <v>18</v>
      </c>
      <c r="E128" s="15" t="s">
        <v>126</v>
      </c>
      <c r="F128" s="26">
        <v>190</v>
      </c>
    </row>
    <row r="129" spans="1:6" ht="34.5" customHeight="1" x14ac:dyDescent="0.2">
      <c r="A129" s="16"/>
      <c r="B129" s="41" t="s">
        <v>186</v>
      </c>
      <c r="C129" s="19" t="s">
        <v>109</v>
      </c>
      <c r="D129" s="19"/>
      <c r="E129" s="19"/>
      <c r="F129" s="26">
        <f>F131</f>
        <v>905</v>
      </c>
    </row>
    <row r="130" spans="1:6" ht="14.25" x14ac:dyDescent="0.2">
      <c r="A130" s="16"/>
      <c r="B130" s="40" t="s">
        <v>17</v>
      </c>
      <c r="C130" s="19" t="s">
        <v>109</v>
      </c>
      <c r="D130" s="15" t="s">
        <v>18</v>
      </c>
      <c r="E130" s="19"/>
      <c r="F130" s="25">
        <f>F131</f>
        <v>905</v>
      </c>
    </row>
    <row r="131" spans="1:6" ht="30" x14ac:dyDescent="0.2">
      <c r="A131" s="16"/>
      <c r="B131" s="43" t="s">
        <v>118</v>
      </c>
      <c r="C131" s="19" t="s">
        <v>109</v>
      </c>
      <c r="D131" s="19" t="s">
        <v>18</v>
      </c>
      <c r="E131" s="15" t="s">
        <v>126</v>
      </c>
      <c r="F131" s="26">
        <v>905</v>
      </c>
    </row>
    <row r="132" spans="1:6" ht="31.5" customHeight="1" x14ac:dyDescent="0.2">
      <c r="A132" s="16"/>
      <c r="B132" s="46" t="s">
        <v>208</v>
      </c>
      <c r="C132" s="15" t="s">
        <v>203</v>
      </c>
      <c r="D132" s="19"/>
      <c r="E132" s="15"/>
      <c r="F132" s="25">
        <f>F134</f>
        <v>1987.3</v>
      </c>
    </row>
    <row r="133" spans="1:6" ht="15" x14ac:dyDescent="0.2">
      <c r="A133" s="16"/>
      <c r="B133" s="42" t="s">
        <v>80</v>
      </c>
      <c r="C133" s="19" t="s">
        <v>204</v>
      </c>
      <c r="D133" s="19"/>
      <c r="E133" s="15"/>
      <c r="F133" s="25"/>
    </row>
    <row r="134" spans="1:6" ht="15" x14ac:dyDescent="0.2">
      <c r="A134" s="16"/>
      <c r="B134" s="42" t="s">
        <v>80</v>
      </c>
      <c r="C134" s="19" t="s">
        <v>207</v>
      </c>
      <c r="D134" s="15" t="s">
        <v>33</v>
      </c>
      <c r="E134" s="15"/>
      <c r="F134" s="26">
        <f>F135</f>
        <v>1987.3</v>
      </c>
    </row>
    <row r="135" spans="1:6" ht="36.75" customHeight="1" x14ac:dyDescent="0.2">
      <c r="A135" s="16"/>
      <c r="B135" s="61" t="s">
        <v>209</v>
      </c>
      <c r="C135" s="19" t="s">
        <v>205</v>
      </c>
      <c r="D135" s="19" t="s">
        <v>33</v>
      </c>
      <c r="E135" s="15" t="s">
        <v>206</v>
      </c>
      <c r="F135" s="26">
        <v>1987.3</v>
      </c>
    </row>
    <row r="136" spans="1:6" s="2" customFormat="1" ht="36" customHeight="1" x14ac:dyDescent="0.2">
      <c r="A136" s="16"/>
      <c r="B136" s="40" t="s">
        <v>137</v>
      </c>
      <c r="C136" s="12" t="s">
        <v>48</v>
      </c>
      <c r="D136" s="15"/>
      <c r="E136" s="12"/>
      <c r="F136" s="25">
        <f>F140+F143+F147+F150+F153+F156+F159+F162+F167+F170+F164</f>
        <v>5605.1509999999998</v>
      </c>
    </row>
    <row r="137" spans="1:6" s="2" customFormat="1" ht="15" x14ac:dyDescent="0.2">
      <c r="A137" s="16"/>
      <c r="B137" s="42" t="s">
        <v>80</v>
      </c>
      <c r="C137" s="19" t="s">
        <v>65</v>
      </c>
      <c r="D137" s="19"/>
      <c r="E137" s="19"/>
      <c r="F137" s="26">
        <f>F138</f>
        <v>3991.181</v>
      </c>
    </row>
    <row r="138" spans="1:6" s="2" customFormat="1" ht="15" x14ac:dyDescent="0.2">
      <c r="A138" s="16"/>
      <c r="B138" s="42" t="s">
        <v>80</v>
      </c>
      <c r="C138" s="19" t="s">
        <v>87</v>
      </c>
      <c r="D138" s="19"/>
      <c r="E138" s="19"/>
      <c r="F138" s="26">
        <f>F140+F143+F147+F150+F153+F156+F159+F162+F167+F170</f>
        <v>3991.181</v>
      </c>
    </row>
    <row r="139" spans="1:6" ht="30" x14ac:dyDescent="0.2">
      <c r="A139" s="16"/>
      <c r="B139" s="41" t="s">
        <v>187</v>
      </c>
      <c r="C139" s="19" t="s">
        <v>103</v>
      </c>
      <c r="D139" s="19"/>
      <c r="E139" s="14"/>
      <c r="F139" s="26">
        <v>900</v>
      </c>
    </row>
    <row r="140" spans="1:6" ht="14.25" x14ac:dyDescent="0.2">
      <c r="A140" s="16"/>
      <c r="B140" s="40" t="s">
        <v>15</v>
      </c>
      <c r="C140" s="19" t="s">
        <v>103</v>
      </c>
      <c r="D140" s="15" t="s">
        <v>16</v>
      </c>
      <c r="E140" s="12" t="s">
        <v>5</v>
      </c>
      <c r="F140" s="25">
        <f>F141</f>
        <v>300</v>
      </c>
    </row>
    <row r="141" spans="1:6" ht="14.25" x14ac:dyDescent="0.2">
      <c r="A141" s="16"/>
      <c r="B141" s="40" t="s">
        <v>153</v>
      </c>
      <c r="C141" s="19" t="s">
        <v>103</v>
      </c>
      <c r="D141" s="19" t="s">
        <v>16</v>
      </c>
      <c r="E141" s="12">
        <v>870</v>
      </c>
      <c r="F141" s="26">
        <v>300</v>
      </c>
    </row>
    <row r="142" spans="1:6" s="3" customFormat="1" ht="30" x14ac:dyDescent="0.2">
      <c r="A142" s="16"/>
      <c r="B142" s="55" t="s">
        <v>188</v>
      </c>
      <c r="C142" s="23" t="s">
        <v>90</v>
      </c>
      <c r="D142" s="22"/>
      <c r="E142" s="22"/>
      <c r="F142" s="27">
        <f>F144+F145</f>
        <v>195.08</v>
      </c>
    </row>
    <row r="143" spans="1:6" s="3" customFormat="1" ht="14.25" x14ac:dyDescent="0.2">
      <c r="A143" s="16"/>
      <c r="B143" s="40" t="s">
        <v>20</v>
      </c>
      <c r="C143" s="23" t="s">
        <v>90</v>
      </c>
      <c r="D143" s="15" t="s">
        <v>21</v>
      </c>
      <c r="E143" s="15"/>
      <c r="F143" s="25">
        <f>F144+F145</f>
        <v>195.08</v>
      </c>
    </row>
    <row r="144" spans="1:6" s="3" customFormat="1" ht="15" x14ac:dyDescent="0.25">
      <c r="A144" s="16"/>
      <c r="B144" s="45" t="s">
        <v>117</v>
      </c>
      <c r="C144" s="23" t="s">
        <v>90</v>
      </c>
      <c r="D144" s="22" t="s">
        <v>21</v>
      </c>
      <c r="E144" s="33" t="s">
        <v>120</v>
      </c>
      <c r="F144" s="27">
        <v>191.08</v>
      </c>
    </row>
    <row r="145" spans="1:6" s="3" customFormat="1" ht="30" x14ac:dyDescent="0.2">
      <c r="A145" s="16"/>
      <c r="B145" s="43" t="s">
        <v>118</v>
      </c>
      <c r="C145" s="23" t="s">
        <v>90</v>
      </c>
      <c r="D145" s="22" t="s">
        <v>21</v>
      </c>
      <c r="E145" s="33" t="s">
        <v>126</v>
      </c>
      <c r="F145" s="27">
        <v>4</v>
      </c>
    </row>
    <row r="146" spans="1:6" s="2" customFormat="1" ht="15" x14ac:dyDescent="0.2">
      <c r="A146" s="16"/>
      <c r="B146" s="41" t="s">
        <v>189</v>
      </c>
      <c r="C146" s="19" t="s">
        <v>88</v>
      </c>
      <c r="D146" s="19"/>
      <c r="E146" s="15"/>
      <c r="F146" s="26">
        <f>F148</f>
        <v>300</v>
      </c>
    </row>
    <row r="147" spans="1:6" s="2" customFormat="1" ht="14.25" x14ac:dyDescent="0.2">
      <c r="A147" s="16"/>
      <c r="B147" s="40" t="s">
        <v>26</v>
      </c>
      <c r="C147" s="19" t="s">
        <v>88</v>
      </c>
      <c r="D147" s="15" t="s">
        <v>27</v>
      </c>
      <c r="E147" s="14"/>
      <c r="F147" s="25">
        <f>F148</f>
        <v>300</v>
      </c>
    </row>
    <row r="148" spans="1:6" s="2" customFormat="1" ht="30" x14ac:dyDescent="0.2">
      <c r="A148" s="16"/>
      <c r="B148" s="43" t="s">
        <v>118</v>
      </c>
      <c r="C148" s="19" t="s">
        <v>88</v>
      </c>
      <c r="D148" s="19" t="s">
        <v>27</v>
      </c>
      <c r="E148" s="15" t="s">
        <v>126</v>
      </c>
      <c r="F148" s="26">
        <v>300</v>
      </c>
    </row>
    <row r="149" spans="1:6" s="2" customFormat="1" ht="15" x14ac:dyDescent="0.2">
      <c r="A149" s="16"/>
      <c r="B149" s="41" t="s">
        <v>190</v>
      </c>
      <c r="C149" s="19" t="s">
        <v>89</v>
      </c>
      <c r="D149" s="19" t="s">
        <v>27</v>
      </c>
      <c r="E149" s="19"/>
      <c r="F149" s="26">
        <f>F151</f>
        <v>140</v>
      </c>
    </row>
    <row r="150" spans="1:6" s="2" customFormat="1" ht="14.25" x14ac:dyDescent="0.2">
      <c r="A150" s="16"/>
      <c r="B150" s="40" t="s">
        <v>26</v>
      </c>
      <c r="C150" s="19" t="s">
        <v>89</v>
      </c>
      <c r="D150" s="15" t="s">
        <v>27</v>
      </c>
      <c r="E150" s="14"/>
      <c r="F150" s="25">
        <f>F151</f>
        <v>140</v>
      </c>
    </row>
    <row r="151" spans="1:6" s="2" customFormat="1" ht="30" x14ac:dyDescent="0.2">
      <c r="A151" s="16"/>
      <c r="B151" s="43" t="s">
        <v>118</v>
      </c>
      <c r="C151" s="19" t="s">
        <v>89</v>
      </c>
      <c r="D151" s="19" t="s">
        <v>27</v>
      </c>
      <c r="E151" s="15" t="s">
        <v>126</v>
      </c>
      <c r="F151" s="26">
        <v>140</v>
      </c>
    </row>
    <row r="152" spans="1:6" s="2" customFormat="1" ht="15" x14ac:dyDescent="0.2">
      <c r="A152" s="16"/>
      <c r="B152" s="41" t="s">
        <v>191</v>
      </c>
      <c r="C152" s="19" t="s">
        <v>112</v>
      </c>
      <c r="D152" s="19" t="s">
        <v>27</v>
      </c>
      <c r="E152" s="19"/>
      <c r="F152" s="26">
        <f>F154</f>
        <v>500</v>
      </c>
    </row>
    <row r="153" spans="1:6" s="2" customFormat="1" ht="15.75" customHeight="1" x14ac:dyDescent="0.2">
      <c r="A153" s="16"/>
      <c r="B153" s="40" t="s">
        <v>26</v>
      </c>
      <c r="C153" s="19" t="s">
        <v>112</v>
      </c>
      <c r="D153" s="15" t="s">
        <v>27</v>
      </c>
      <c r="E153" s="14"/>
      <c r="F153" s="25">
        <f>F154</f>
        <v>500</v>
      </c>
    </row>
    <row r="154" spans="1:6" s="2" customFormat="1" ht="30" x14ac:dyDescent="0.2">
      <c r="A154" s="16"/>
      <c r="B154" s="43" t="s">
        <v>118</v>
      </c>
      <c r="C154" s="19" t="s">
        <v>112</v>
      </c>
      <c r="D154" s="19" t="s">
        <v>27</v>
      </c>
      <c r="E154" s="15" t="s">
        <v>126</v>
      </c>
      <c r="F154" s="26">
        <v>500</v>
      </c>
    </row>
    <row r="155" spans="1:6" ht="20.25" customHeight="1" x14ac:dyDescent="0.2">
      <c r="A155" s="16"/>
      <c r="B155" s="48" t="s">
        <v>192</v>
      </c>
      <c r="C155" s="19" t="s">
        <v>91</v>
      </c>
      <c r="D155" s="19"/>
      <c r="E155" s="17"/>
      <c r="F155" s="26">
        <f>F157</f>
        <v>1131.1010000000001</v>
      </c>
    </row>
    <row r="156" spans="1:6" ht="20.25" customHeight="1" x14ac:dyDescent="0.2">
      <c r="A156" s="16"/>
      <c r="B156" s="40" t="s">
        <v>28</v>
      </c>
      <c r="C156" s="19" t="s">
        <v>91</v>
      </c>
      <c r="D156" s="15" t="s">
        <v>29</v>
      </c>
      <c r="E156" s="19"/>
      <c r="F156" s="25">
        <f>F157</f>
        <v>1131.1010000000001</v>
      </c>
    </row>
    <row r="157" spans="1:6" ht="30" x14ac:dyDescent="0.2">
      <c r="A157" s="16"/>
      <c r="B157" s="43" t="s">
        <v>118</v>
      </c>
      <c r="C157" s="19" t="s">
        <v>91</v>
      </c>
      <c r="D157" s="19" t="s">
        <v>29</v>
      </c>
      <c r="E157" s="15" t="s">
        <v>126</v>
      </c>
      <c r="F157" s="26">
        <v>1131.1010000000001</v>
      </c>
    </row>
    <row r="158" spans="1:6" ht="15" x14ac:dyDescent="0.2">
      <c r="A158" s="16"/>
      <c r="B158" s="41" t="s">
        <v>193</v>
      </c>
      <c r="C158" s="37" t="s">
        <v>92</v>
      </c>
      <c r="D158" s="19" t="s">
        <v>29</v>
      </c>
      <c r="E158" s="24"/>
      <c r="F158" s="28">
        <f>F160</f>
        <v>866</v>
      </c>
    </row>
    <row r="159" spans="1:6" ht="16.5" customHeight="1" x14ac:dyDescent="0.2">
      <c r="A159" s="16"/>
      <c r="B159" s="40" t="s">
        <v>28</v>
      </c>
      <c r="C159" s="37" t="s">
        <v>92</v>
      </c>
      <c r="D159" s="15" t="s">
        <v>29</v>
      </c>
      <c r="E159" s="19"/>
      <c r="F159" s="25">
        <f>F160</f>
        <v>866</v>
      </c>
    </row>
    <row r="160" spans="1:6" ht="30" x14ac:dyDescent="0.2">
      <c r="A160" s="16"/>
      <c r="B160" s="43" t="s">
        <v>118</v>
      </c>
      <c r="C160" s="37" t="s">
        <v>92</v>
      </c>
      <c r="D160" s="19" t="s">
        <v>29</v>
      </c>
      <c r="E160" s="15" t="s">
        <v>126</v>
      </c>
      <c r="F160" s="28">
        <v>866</v>
      </c>
    </row>
    <row r="161" spans="1:6" s="3" customFormat="1" ht="30" x14ac:dyDescent="0.2">
      <c r="A161" s="16"/>
      <c r="B161" s="41" t="s">
        <v>86</v>
      </c>
      <c r="C161" s="19" t="s">
        <v>93</v>
      </c>
      <c r="D161" s="19"/>
      <c r="E161" s="17"/>
      <c r="F161" s="26">
        <f>F163</f>
        <v>350</v>
      </c>
    </row>
    <row r="162" spans="1:6" s="3" customFormat="1" ht="14.25" x14ac:dyDescent="0.2">
      <c r="A162" s="16"/>
      <c r="B162" s="40" t="s">
        <v>30</v>
      </c>
      <c r="C162" s="19" t="s">
        <v>93</v>
      </c>
      <c r="D162" s="15" t="s">
        <v>31</v>
      </c>
      <c r="E162" s="17"/>
      <c r="F162" s="25">
        <f>F163</f>
        <v>350</v>
      </c>
    </row>
    <row r="163" spans="1:6" s="3" customFormat="1" ht="30" x14ac:dyDescent="0.2">
      <c r="A163" s="16"/>
      <c r="B163" s="43" t="s">
        <v>118</v>
      </c>
      <c r="C163" s="19" t="s">
        <v>93</v>
      </c>
      <c r="D163" s="19" t="s">
        <v>31</v>
      </c>
      <c r="E163" s="15" t="s">
        <v>126</v>
      </c>
      <c r="F163" s="26">
        <v>350</v>
      </c>
    </row>
    <row r="164" spans="1:6" ht="14.25" x14ac:dyDescent="0.2">
      <c r="A164" s="16"/>
      <c r="B164" s="40" t="s">
        <v>32</v>
      </c>
      <c r="C164" s="18" t="s">
        <v>198</v>
      </c>
      <c r="D164" s="15" t="s">
        <v>33</v>
      </c>
      <c r="E164" s="19"/>
      <c r="F164" s="25">
        <f>F165+F166</f>
        <v>1613.97</v>
      </c>
    </row>
    <row r="165" spans="1:6" ht="30" x14ac:dyDescent="0.2">
      <c r="A165" s="16"/>
      <c r="B165" s="43" t="s">
        <v>118</v>
      </c>
      <c r="C165" s="18" t="s">
        <v>198</v>
      </c>
      <c r="D165" s="19" t="s">
        <v>33</v>
      </c>
      <c r="E165" s="15" t="s">
        <v>126</v>
      </c>
      <c r="F165" s="26">
        <v>1586.95</v>
      </c>
    </row>
    <row r="166" spans="1:6" ht="15" x14ac:dyDescent="0.2">
      <c r="A166" s="16"/>
      <c r="B166" s="41" t="s">
        <v>199</v>
      </c>
      <c r="C166" s="18" t="s">
        <v>198</v>
      </c>
      <c r="D166" s="19" t="s">
        <v>33</v>
      </c>
      <c r="E166" s="15" t="s">
        <v>200</v>
      </c>
      <c r="F166" s="26">
        <v>27.02</v>
      </c>
    </row>
    <row r="167" spans="1:6" ht="21" customHeight="1" x14ac:dyDescent="0.2">
      <c r="A167" s="16"/>
      <c r="B167" s="40" t="s">
        <v>40</v>
      </c>
      <c r="C167" s="18" t="s">
        <v>94</v>
      </c>
      <c r="D167" s="15" t="s">
        <v>41</v>
      </c>
      <c r="E167" s="15"/>
      <c r="F167" s="25">
        <f>F168</f>
        <v>110</v>
      </c>
    </row>
    <row r="168" spans="1:6" ht="30" x14ac:dyDescent="0.2">
      <c r="A168" s="16"/>
      <c r="B168" s="43" t="s">
        <v>128</v>
      </c>
      <c r="C168" s="18" t="s">
        <v>94</v>
      </c>
      <c r="D168" s="19" t="s">
        <v>41</v>
      </c>
      <c r="E168" s="15" t="s">
        <v>129</v>
      </c>
      <c r="F168" s="26">
        <v>110</v>
      </c>
    </row>
    <row r="169" spans="1:6" ht="19.5" customHeight="1" x14ac:dyDescent="0.2">
      <c r="A169" s="16"/>
      <c r="B169" s="41" t="s">
        <v>194</v>
      </c>
      <c r="C169" s="18" t="s">
        <v>113</v>
      </c>
      <c r="D169" s="19"/>
      <c r="E169" s="15"/>
      <c r="F169" s="26">
        <f>F171+F172</f>
        <v>99</v>
      </c>
    </row>
    <row r="170" spans="1:6" ht="14.25" x14ac:dyDescent="0.2">
      <c r="A170" s="16"/>
      <c r="B170" s="40" t="s">
        <v>42</v>
      </c>
      <c r="C170" s="18" t="s">
        <v>113</v>
      </c>
      <c r="D170" s="15" t="s">
        <v>43</v>
      </c>
      <c r="E170" s="15"/>
      <c r="F170" s="25">
        <f>F171+F172</f>
        <v>99</v>
      </c>
    </row>
    <row r="171" spans="1:6" ht="30" x14ac:dyDescent="0.2">
      <c r="A171" s="16"/>
      <c r="B171" s="43" t="s">
        <v>118</v>
      </c>
      <c r="C171" s="18" t="s">
        <v>113</v>
      </c>
      <c r="D171" s="19" t="s">
        <v>43</v>
      </c>
      <c r="E171" s="15" t="s">
        <v>126</v>
      </c>
      <c r="F171" s="26">
        <v>9</v>
      </c>
    </row>
    <row r="172" spans="1:6" ht="30" x14ac:dyDescent="0.2">
      <c r="A172" s="39"/>
      <c r="B172" s="43" t="s">
        <v>128</v>
      </c>
      <c r="C172" s="18" t="s">
        <v>113</v>
      </c>
      <c r="D172" s="19" t="s">
        <v>43</v>
      </c>
      <c r="E172" s="15" t="s">
        <v>130</v>
      </c>
      <c r="F172" s="26">
        <v>90</v>
      </c>
    </row>
  </sheetData>
  <mergeCells count="12">
    <mergeCell ref="A12:F12"/>
    <mergeCell ref="E6:F6"/>
    <mergeCell ref="E7:F7"/>
    <mergeCell ref="D8:F8"/>
    <mergeCell ref="D9:F9"/>
    <mergeCell ref="E10:F10"/>
    <mergeCell ref="B11:E11"/>
    <mergeCell ref="E1:F1"/>
    <mergeCell ref="E2:F2"/>
    <mergeCell ref="D3:F3"/>
    <mergeCell ref="D4:F4"/>
    <mergeCell ref="E5:F5"/>
  </mergeCells>
  <pageMargins left="0.31496062992125984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Распрпо прогр.и непрогр.2016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2016-06-22T06:59:49Z</cp:lastPrinted>
  <dcterms:created xsi:type="dcterms:W3CDTF">2013-10-22T09:40:36Z</dcterms:created>
  <dcterms:modified xsi:type="dcterms:W3CDTF">2016-06-30T07:36:04Z</dcterms:modified>
</cp:coreProperties>
</file>