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2022-2024\ПРОЕКТ РЕШЕНИЯ\ПРОЕКТ решения о бюджете 2022-2024гг\"/>
    </mc:Choice>
  </mc:AlternateContent>
  <bookViews>
    <workbookView xWindow="945" yWindow="3495" windowWidth="14940" windowHeight="5490" firstSheet="1" activeTab="1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Print_Area" localSheetId="0">'Вед.структ 2021-2023'!$A$2:$K$217</definedName>
  </definedNames>
  <calcPr calcId="162913"/>
</workbook>
</file>

<file path=xl/calcChain.xml><?xml version="1.0" encoding="utf-8"?>
<calcChain xmlns="http://schemas.openxmlformats.org/spreadsheetml/2006/main">
  <c r="K214" i="5" l="1"/>
  <c r="K213" i="5" s="1"/>
  <c r="J214" i="5"/>
  <c r="I214" i="5"/>
  <c r="I213" i="5" s="1"/>
  <c r="I212" i="5" s="1"/>
  <c r="I211" i="5" s="1"/>
  <c r="I210" i="5" s="1"/>
  <c r="J213" i="5"/>
  <c r="J212" i="5" s="1"/>
  <c r="J211" i="5" s="1"/>
  <c r="K212" i="5"/>
  <c r="K211" i="5" s="1"/>
  <c r="K210" i="5" s="1"/>
  <c r="K208" i="5"/>
  <c r="J208" i="5"/>
  <c r="I208" i="5"/>
  <c r="I207" i="5" s="1"/>
  <c r="I206" i="5" s="1"/>
  <c r="I205" i="5" s="1"/>
  <c r="I204" i="5" s="1"/>
  <c r="I203" i="5" s="1"/>
  <c r="K207" i="5"/>
  <c r="K206" i="5" s="1"/>
  <c r="K205" i="5" s="1"/>
  <c r="K204" i="5" s="1"/>
  <c r="K203" i="5" s="1"/>
  <c r="K202" i="5" s="1"/>
  <c r="J207" i="5"/>
  <c r="J206" i="5"/>
  <c r="J205" i="5" s="1"/>
  <c r="J204" i="5" s="1"/>
  <c r="J203" i="5" s="1"/>
  <c r="K199" i="5"/>
  <c r="K198" i="5" s="1"/>
  <c r="K197" i="5" s="1"/>
  <c r="K196" i="5" s="1"/>
  <c r="K195" i="5" s="1"/>
  <c r="K194" i="5" s="1"/>
  <c r="J199" i="5"/>
  <c r="J198" i="5" s="1"/>
  <c r="I199" i="5"/>
  <c r="I198" i="5"/>
  <c r="I197" i="5" s="1"/>
  <c r="I196" i="5" s="1"/>
  <c r="I195" i="5" s="1"/>
  <c r="I194" i="5" s="1"/>
  <c r="J197" i="5"/>
  <c r="J196" i="5" s="1"/>
  <c r="J195" i="5" s="1"/>
  <c r="J194" i="5" s="1"/>
  <c r="K191" i="5"/>
  <c r="J191" i="5"/>
  <c r="J190" i="5" s="1"/>
  <c r="J189" i="5" s="1"/>
  <c r="J188" i="5" s="1"/>
  <c r="J187" i="5" s="1"/>
  <c r="J186" i="5" s="1"/>
  <c r="I191" i="5"/>
  <c r="I190" i="5" s="1"/>
  <c r="I189" i="5" s="1"/>
  <c r="I188" i="5" s="1"/>
  <c r="I187" i="5" s="1"/>
  <c r="I186" i="5" s="1"/>
  <c r="K190" i="5"/>
  <c r="K189" i="5" s="1"/>
  <c r="K188" i="5"/>
  <c r="K187" i="5" s="1"/>
  <c r="K186" i="5" s="1"/>
  <c r="K184" i="5"/>
  <c r="J184" i="5"/>
  <c r="I184" i="5"/>
  <c r="K182" i="5"/>
  <c r="J182" i="5"/>
  <c r="I182" i="5"/>
  <c r="K181" i="5"/>
  <c r="J181" i="5"/>
  <c r="J180" i="5" s="1"/>
  <c r="I181" i="5"/>
  <c r="I180" i="5" s="1"/>
  <c r="K180" i="5"/>
  <c r="K178" i="5"/>
  <c r="J178" i="5"/>
  <c r="I178" i="5"/>
  <c r="K176" i="5"/>
  <c r="J176" i="5"/>
  <c r="I176" i="5"/>
  <c r="K172" i="5"/>
  <c r="J172" i="5"/>
  <c r="I172" i="5"/>
  <c r="I171" i="5"/>
  <c r="I170" i="5" s="1"/>
  <c r="I169" i="5" s="1"/>
  <c r="I168" i="5" s="1"/>
  <c r="I167" i="5" s="1"/>
  <c r="K165" i="5"/>
  <c r="J165" i="5"/>
  <c r="J164" i="5" s="1"/>
  <c r="I165" i="5"/>
  <c r="I164" i="5" s="1"/>
  <c r="I163" i="5" s="1"/>
  <c r="I162" i="5" s="1"/>
  <c r="I161" i="5" s="1"/>
  <c r="I160" i="5" s="1"/>
  <c r="K164" i="5"/>
  <c r="K163" i="5" s="1"/>
  <c r="K162" i="5" s="1"/>
  <c r="K161" i="5" s="1"/>
  <c r="K160" i="5" s="1"/>
  <c r="J163" i="5"/>
  <c r="J162" i="5" s="1"/>
  <c r="J161" i="5" s="1"/>
  <c r="J160" i="5" s="1"/>
  <c r="K158" i="5"/>
  <c r="J158" i="5"/>
  <c r="J157" i="5" s="1"/>
  <c r="I158" i="5"/>
  <c r="I157" i="5" s="1"/>
  <c r="I156" i="5" s="1"/>
  <c r="K157" i="5"/>
  <c r="K156" i="5" s="1"/>
  <c r="J156" i="5"/>
  <c r="I154" i="5"/>
  <c r="K152" i="5"/>
  <c r="J152" i="5"/>
  <c r="I152" i="5"/>
  <c r="K151" i="5"/>
  <c r="K150" i="5" s="1"/>
  <c r="J151" i="5"/>
  <c r="J150" i="5" s="1"/>
  <c r="I151" i="5"/>
  <c r="I150" i="5" s="1"/>
  <c r="K148" i="5"/>
  <c r="K147" i="5" s="1"/>
  <c r="J148" i="5"/>
  <c r="J147" i="5" s="1"/>
  <c r="I148" i="5"/>
  <c r="I147" i="5" s="1"/>
  <c r="J146" i="5"/>
  <c r="I146" i="5"/>
  <c r="K144" i="5"/>
  <c r="J144" i="5"/>
  <c r="I144" i="5"/>
  <c r="K142" i="5"/>
  <c r="K141" i="5" s="1"/>
  <c r="K140" i="5" s="1"/>
  <c r="J142" i="5"/>
  <c r="J141" i="5" s="1"/>
  <c r="J140" i="5" s="1"/>
  <c r="I142" i="5"/>
  <c r="I141" i="5"/>
  <c r="I140" i="5" s="1"/>
  <c r="K138" i="5"/>
  <c r="K137" i="5" s="1"/>
  <c r="J138" i="5"/>
  <c r="I138" i="5"/>
  <c r="I137" i="5" s="1"/>
  <c r="I136" i="5" s="1"/>
  <c r="J137" i="5"/>
  <c r="J136" i="5" s="1"/>
  <c r="K136" i="5"/>
  <c r="K134" i="5"/>
  <c r="J134" i="5"/>
  <c r="I134" i="5"/>
  <c r="K132" i="5"/>
  <c r="J132" i="5"/>
  <c r="I132" i="5"/>
  <c r="K130" i="5"/>
  <c r="J130" i="5"/>
  <c r="I130" i="5"/>
  <c r="K128" i="5"/>
  <c r="K127" i="5" s="1"/>
  <c r="J128" i="5"/>
  <c r="J127" i="5" s="1"/>
  <c r="I128" i="5"/>
  <c r="I127" i="5" s="1"/>
  <c r="K126" i="5"/>
  <c r="K125" i="5" s="1"/>
  <c r="J126" i="5"/>
  <c r="J125" i="5" s="1"/>
  <c r="I126" i="5"/>
  <c r="I125" i="5" s="1"/>
  <c r="K122" i="5"/>
  <c r="J122" i="5"/>
  <c r="J121" i="5" s="1"/>
  <c r="I122" i="5"/>
  <c r="I121" i="5" s="1"/>
  <c r="K121" i="5"/>
  <c r="K120" i="5"/>
  <c r="J120" i="5"/>
  <c r="J119" i="5" s="1"/>
  <c r="I120" i="5"/>
  <c r="I119" i="5" s="1"/>
  <c r="I118" i="5" s="1"/>
  <c r="K119" i="5"/>
  <c r="K118" i="5" s="1"/>
  <c r="J118" i="5"/>
  <c r="K116" i="5"/>
  <c r="K114" i="5" s="1"/>
  <c r="K113" i="5" s="1"/>
  <c r="K112" i="5" s="1"/>
  <c r="K111" i="5" s="1"/>
  <c r="K102" i="5" s="1"/>
  <c r="J116" i="5"/>
  <c r="J114" i="5" s="1"/>
  <c r="J113" i="5" s="1"/>
  <c r="J112" i="5" s="1"/>
  <c r="J111" i="5" s="1"/>
  <c r="J102" i="5" s="1"/>
  <c r="I116" i="5"/>
  <c r="I114" i="5"/>
  <c r="I113" i="5"/>
  <c r="I112" i="5" s="1"/>
  <c r="I111" i="5" s="1"/>
  <c r="I102" i="5" s="1"/>
  <c r="K109" i="5"/>
  <c r="J109" i="5"/>
  <c r="K107" i="5"/>
  <c r="J107" i="5"/>
  <c r="K105" i="5"/>
  <c r="J105" i="5"/>
  <c r="K104" i="5"/>
  <c r="K103" i="5" s="1"/>
  <c r="J104" i="5"/>
  <c r="J103" i="5"/>
  <c r="K99" i="5"/>
  <c r="J99" i="5"/>
  <c r="I99" i="5"/>
  <c r="K97" i="5"/>
  <c r="J97" i="5"/>
  <c r="I97" i="5"/>
  <c r="K95" i="5"/>
  <c r="J95" i="5"/>
  <c r="I95" i="5"/>
  <c r="K94" i="5"/>
  <c r="K93" i="5" s="1"/>
  <c r="K92" i="5" s="1"/>
  <c r="K87" i="5" s="1"/>
  <c r="J94" i="5"/>
  <c r="I94" i="5"/>
  <c r="I93" i="5" s="1"/>
  <c r="I92" i="5" s="1"/>
  <c r="I87" i="5" s="1"/>
  <c r="J93" i="5"/>
  <c r="J92" i="5" s="1"/>
  <c r="J87" i="5" s="1"/>
  <c r="K90" i="5"/>
  <c r="J90" i="5"/>
  <c r="J89" i="5" s="1"/>
  <c r="I90" i="5"/>
  <c r="K89" i="5"/>
  <c r="K88" i="5" s="1"/>
  <c r="I89" i="5"/>
  <c r="I88" i="5" s="1"/>
  <c r="J88" i="5"/>
  <c r="K85" i="5"/>
  <c r="K84" i="5" s="1"/>
  <c r="K83" i="5" s="1"/>
  <c r="J85" i="5"/>
  <c r="J84" i="5" s="1"/>
  <c r="J83" i="5" s="1"/>
  <c r="I85" i="5"/>
  <c r="I84" i="5" s="1"/>
  <c r="I83" i="5" s="1"/>
  <c r="K81" i="5"/>
  <c r="J81" i="5"/>
  <c r="I81" i="5"/>
  <c r="K79" i="5"/>
  <c r="J79" i="5"/>
  <c r="J78" i="5" s="1"/>
  <c r="J77" i="5" s="1"/>
  <c r="J76" i="5" s="1"/>
  <c r="J75" i="5" s="1"/>
  <c r="J74" i="5" s="1"/>
  <c r="I79" i="5"/>
  <c r="K78" i="5"/>
  <c r="K77" i="5" s="1"/>
  <c r="I78" i="5"/>
  <c r="I77" i="5" s="1"/>
  <c r="K72" i="5"/>
  <c r="K71" i="5" s="1"/>
  <c r="K70" i="5" s="1"/>
  <c r="K69" i="5" s="1"/>
  <c r="J72" i="5"/>
  <c r="J71" i="5" s="1"/>
  <c r="J70" i="5" s="1"/>
  <c r="J69" i="5" s="1"/>
  <c r="I72" i="5"/>
  <c r="I71" i="5"/>
  <c r="I70" i="5" s="1"/>
  <c r="I69" i="5" s="1"/>
  <c r="K67" i="5"/>
  <c r="J67" i="5"/>
  <c r="J66" i="5" s="1"/>
  <c r="I67" i="5"/>
  <c r="I66" i="5" s="1"/>
  <c r="K66" i="5"/>
  <c r="K64" i="5"/>
  <c r="K63" i="5" s="1"/>
  <c r="K62" i="5" s="1"/>
  <c r="K61" i="5" s="1"/>
  <c r="K60" i="5" s="1"/>
  <c r="J64" i="5"/>
  <c r="J63" i="5" s="1"/>
  <c r="J62" i="5" s="1"/>
  <c r="J61" i="5" s="1"/>
  <c r="I64" i="5"/>
  <c r="I63" i="5" s="1"/>
  <c r="I62" i="5" s="1"/>
  <c r="I61" i="5" s="1"/>
  <c r="I60" i="5" s="1"/>
  <c r="K58" i="5"/>
  <c r="K57" i="5" s="1"/>
  <c r="K56" i="5" s="1"/>
  <c r="K55" i="5" s="1"/>
  <c r="K54" i="5" s="1"/>
  <c r="K53" i="5" s="1"/>
  <c r="J58" i="5"/>
  <c r="J57" i="5" s="1"/>
  <c r="J56" i="5" s="1"/>
  <c r="J55" i="5" s="1"/>
  <c r="J54" i="5" s="1"/>
  <c r="J53" i="5" s="1"/>
  <c r="I58" i="5"/>
  <c r="I57" i="5" s="1"/>
  <c r="I56" i="5" s="1"/>
  <c r="I55" i="5" s="1"/>
  <c r="I54" i="5" s="1"/>
  <c r="I53" i="5" s="1"/>
  <c r="K51" i="5"/>
  <c r="J51" i="5"/>
  <c r="I51" i="5"/>
  <c r="K49" i="5"/>
  <c r="J49" i="5"/>
  <c r="I49" i="5"/>
  <c r="K47" i="5"/>
  <c r="J47" i="5"/>
  <c r="I47" i="5"/>
  <c r="K46" i="5"/>
  <c r="K45" i="5" s="1"/>
  <c r="K44" i="5" s="1"/>
  <c r="K43" i="5" s="1"/>
  <c r="J46" i="5"/>
  <c r="J45" i="5" s="1"/>
  <c r="J44" i="5" s="1"/>
  <c r="J43" i="5" s="1"/>
  <c r="K41" i="5"/>
  <c r="J41" i="5"/>
  <c r="J40" i="5" s="1"/>
  <c r="I41" i="5"/>
  <c r="K40" i="5"/>
  <c r="K39" i="5" s="1"/>
  <c r="K38" i="5" s="1"/>
  <c r="K37" i="5" s="1"/>
  <c r="I40" i="5"/>
  <c r="I39" i="5" s="1"/>
  <c r="I38" i="5" s="1"/>
  <c r="I37" i="5" s="1"/>
  <c r="J39" i="5"/>
  <c r="J38" i="5" s="1"/>
  <c r="J37" i="5" s="1"/>
  <c r="K35" i="5"/>
  <c r="K34" i="5" s="1"/>
  <c r="J35" i="5"/>
  <c r="J34" i="5" s="1"/>
  <c r="J33" i="5" s="1"/>
  <c r="J32" i="5" s="1"/>
  <c r="J31" i="5" s="1"/>
  <c r="I35" i="5"/>
  <c r="I34" i="5" s="1"/>
  <c r="K33" i="5"/>
  <c r="K32" i="5" s="1"/>
  <c r="K31" i="5" s="1"/>
  <c r="I33" i="5"/>
  <c r="I32" i="5" s="1"/>
  <c r="I31" i="5" s="1"/>
  <c r="K29" i="5"/>
  <c r="J29" i="5"/>
  <c r="J28" i="5" s="1"/>
  <c r="I29" i="5"/>
  <c r="I28" i="5" s="1"/>
  <c r="I27" i="5" s="1"/>
  <c r="K28" i="5"/>
  <c r="K27" i="5" s="1"/>
  <c r="J27" i="5"/>
  <c r="K25" i="5"/>
  <c r="J25" i="5"/>
  <c r="I25" i="5"/>
  <c r="K23" i="5"/>
  <c r="J23" i="5"/>
  <c r="I23" i="5"/>
  <c r="K19" i="5"/>
  <c r="K18" i="5" s="1"/>
  <c r="K17" i="5" s="1"/>
  <c r="K16" i="5" s="1"/>
  <c r="K15" i="5" s="1"/>
  <c r="J19" i="5"/>
  <c r="I19" i="5"/>
  <c r="I18" i="5" s="1"/>
  <c r="I17" i="5" s="1"/>
  <c r="I16" i="5" s="1"/>
  <c r="I15" i="5" s="1"/>
  <c r="J18" i="5"/>
  <c r="J17" i="5" s="1"/>
  <c r="J16" i="5" s="1"/>
  <c r="J15" i="5" s="1"/>
  <c r="I124" i="4"/>
  <c r="I13" i="4"/>
  <c r="K201" i="5" l="1"/>
  <c r="I76" i="5"/>
  <c r="I75" i="5" s="1"/>
  <c r="I74" i="5" s="1"/>
  <c r="K124" i="5"/>
  <c r="K101" i="5" s="1"/>
  <c r="K13" i="5" s="1"/>
  <c r="K12" i="5" s="1"/>
  <c r="K14" i="5"/>
  <c r="I46" i="5"/>
  <c r="I45" i="5" s="1"/>
  <c r="I44" i="5" s="1"/>
  <c r="I43" i="5" s="1"/>
  <c r="K76" i="5"/>
  <c r="K75" i="5" s="1"/>
  <c r="K74" i="5" s="1"/>
  <c r="J171" i="5"/>
  <c r="J170" i="5" s="1"/>
  <c r="J169" i="5" s="1"/>
  <c r="J168" i="5" s="1"/>
  <c r="J167" i="5" s="1"/>
  <c r="K171" i="5"/>
  <c r="K170" i="5" s="1"/>
  <c r="K169" i="5" s="1"/>
  <c r="K168" i="5" s="1"/>
  <c r="K167" i="5" s="1"/>
  <c r="J14" i="5"/>
  <c r="I14" i="5"/>
  <c r="J60" i="5"/>
  <c r="J210" i="5"/>
  <c r="J202" i="5"/>
  <c r="I124" i="5"/>
  <c r="I101" i="5" s="1"/>
  <c r="J124" i="5"/>
  <c r="J101" i="5" s="1"/>
  <c r="I202" i="5"/>
  <c r="I172" i="4"/>
  <c r="I181" i="4"/>
  <c r="K181" i="4"/>
  <c r="J181" i="4"/>
  <c r="K184" i="4"/>
  <c r="J184" i="4"/>
  <c r="I184" i="4"/>
  <c r="I201" i="5" l="1"/>
  <c r="J201" i="5"/>
  <c r="I13" i="5"/>
  <c r="I12" i="5" s="1"/>
  <c r="J13" i="5"/>
  <c r="J12" i="5" s="1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214" i="4" l="1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K78" i="4" l="1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J13" i="4" s="1"/>
  <c r="J12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3" i="4" l="1"/>
  <c r="K12" i="4" s="1"/>
  <c r="K101" i="4"/>
  <c r="J75" i="4"/>
  <c r="J74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2" i="4" s="1"/>
</calcChain>
</file>

<file path=xl/sharedStrings.xml><?xml version="1.0" encoding="utf-8"?>
<sst xmlns="http://schemas.openxmlformats.org/spreadsheetml/2006/main" count="1712" uniqueCount="275">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</sst>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</cellStyleXfs>
  <cellXfs count="16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167" fontId="13" fillId="2" borderId="3" xfId="3" applyNumberFormat="1" applyFont="1" applyFill="1" applyBorder="1" applyAlignment="1">
      <alignment horizontal="center"/>
    </xf>
    <xf numFmtId="167" fontId="13" fillId="2" borderId="6" xfId="0" applyNumberFormat="1" applyFont="1" applyFill="1" applyBorder="1" applyAlignment="1">
      <alignment horizontal="center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149"/>
      <c r="I2" s="150"/>
      <c r="J2" s="149" t="s">
        <v>205</v>
      </c>
      <c r="K2" s="150"/>
    </row>
    <row r="3" spans="1:12" x14ac:dyDescent="0.2">
      <c r="H3" s="151"/>
      <c r="I3" s="151"/>
      <c r="J3" s="151" t="s">
        <v>81</v>
      </c>
      <c r="K3" s="151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152" t="s">
        <v>186</v>
      </c>
      <c r="J5" s="153"/>
      <c r="K5" s="154"/>
      <c r="L5" s="100"/>
    </row>
    <row r="6" spans="1:12" ht="12.75" customHeight="1" x14ac:dyDescent="0.2">
      <c r="H6" s="155"/>
      <c r="I6" s="155"/>
      <c r="J6" s="155" t="s">
        <v>252</v>
      </c>
      <c r="K6" s="155"/>
    </row>
    <row r="7" spans="1:12" ht="9.75" customHeight="1" x14ac:dyDescent="0.2">
      <c r="C7" s="158"/>
      <c r="D7" s="158"/>
      <c r="E7" s="158"/>
      <c r="F7" s="158"/>
      <c r="G7" s="158"/>
      <c r="H7" s="158"/>
      <c r="I7" s="1"/>
      <c r="J7" s="1"/>
      <c r="K7" s="1"/>
    </row>
    <row r="8" spans="1:12" x14ac:dyDescent="0.2">
      <c r="B8" s="159" t="s">
        <v>251</v>
      </c>
      <c r="C8" s="160"/>
      <c r="D8" s="160"/>
      <c r="E8" s="160"/>
      <c r="F8" s="160"/>
      <c r="G8" s="160"/>
      <c r="H8" s="160"/>
      <c r="I8" s="150"/>
      <c r="J8" s="150"/>
      <c r="K8" s="150"/>
    </row>
    <row r="9" spans="1:12" ht="23.25" customHeight="1" x14ac:dyDescent="0.2">
      <c r="B9" s="160"/>
      <c r="C9" s="160"/>
      <c r="D9" s="160"/>
      <c r="E9" s="160"/>
      <c r="F9" s="160"/>
      <c r="G9" s="160"/>
      <c r="H9" s="160"/>
      <c r="I9" s="150"/>
      <c r="J9" s="150"/>
      <c r="K9" s="150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156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156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156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156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156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156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156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157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79"/>
  <sheetViews>
    <sheetView tabSelected="1" topLeftCell="B1" workbookViewId="0">
      <selection activeCell="H6" sqref="H6:I6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9.710937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6384" width="12.28515625" style="1"/>
  </cols>
  <sheetData>
    <row r="2" spans="1:11" x14ac:dyDescent="0.2">
      <c r="H2" s="149"/>
      <c r="I2" s="150"/>
      <c r="J2" s="149" t="s">
        <v>263</v>
      </c>
      <c r="K2" s="150"/>
    </row>
    <row r="3" spans="1:11" x14ac:dyDescent="0.2">
      <c r="H3" s="151"/>
      <c r="I3" s="151"/>
      <c r="J3" s="151" t="s">
        <v>81</v>
      </c>
      <c r="K3" s="151"/>
    </row>
    <row r="4" spans="1:11" x14ac:dyDescent="0.2">
      <c r="G4" s="142"/>
      <c r="H4" s="100"/>
      <c r="I4" s="100"/>
      <c r="J4" s="142"/>
      <c r="K4" s="142" t="s">
        <v>82</v>
      </c>
    </row>
    <row r="5" spans="1:11" ht="12.75" customHeight="1" x14ac:dyDescent="0.2">
      <c r="G5" s="143"/>
      <c r="H5" s="100"/>
      <c r="I5" s="152" t="s">
        <v>274</v>
      </c>
      <c r="J5" s="153"/>
      <c r="K5" s="154"/>
    </row>
    <row r="6" spans="1:11" ht="12.75" customHeight="1" x14ac:dyDescent="0.2">
      <c r="H6" s="155"/>
      <c r="I6" s="155"/>
      <c r="J6" s="155" t="s">
        <v>252</v>
      </c>
      <c r="K6" s="155"/>
    </row>
    <row r="7" spans="1:11" ht="9.75" customHeight="1" x14ac:dyDescent="0.2">
      <c r="C7" s="158"/>
      <c r="D7" s="158"/>
      <c r="E7" s="158"/>
      <c r="F7" s="158"/>
      <c r="G7" s="158"/>
      <c r="H7" s="158"/>
      <c r="I7" s="1"/>
      <c r="J7" s="1"/>
      <c r="K7" s="1"/>
    </row>
    <row r="8" spans="1:11" x14ac:dyDescent="0.2">
      <c r="B8" s="159" t="s">
        <v>251</v>
      </c>
      <c r="C8" s="160"/>
      <c r="D8" s="160"/>
      <c r="E8" s="160"/>
      <c r="F8" s="160"/>
      <c r="G8" s="160"/>
      <c r="H8" s="160"/>
      <c r="I8" s="150"/>
      <c r="J8" s="150"/>
      <c r="K8" s="150"/>
    </row>
    <row r="9" spans="1:11" ht="23.25" customHeight="1" x14ac:dyDescent="0.2">
      <c r="B9" s="160"/>
      <c r="C9" s="160"/>
      <c r="D9" s="160"/>
      <c r="E9" s="160"/>
      <c r="F9" s="160"/>
      <c r="G9" s="160"/>
      <c r="H9" s="160"/>
      <c r="I9" s="150"/>
      <c r="J9" s="150"/>
      <c r="K9" s="150"/>
    </row>
    <row r="10" spans="1:11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1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1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177308.99444000004</v>
      </c>
      <c r="J12" s="125">
        <f>J13+J201</f>
        <v>146641.74816000002</v>
      </c>
      <c r="K12" s="125">
        <f>K13+K201</f>
        <v>58652.107499999998</v>
      </c>
    </row>
    <row r="13" spans="1:11" s="2" customFormat="1" ht="34.5" customHeight="1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174995.75344000003</v>
      </c>
      <c r="J13" s="125">
        <f>J14+J53+J60+J74+J101+J167+J186+J160+J194</f>
        <v>144292.38216000001</v>
      </c>
      <c r="K13" s="125">
        <f>K14+K53+K60+K74+K101+K167+K186+K160+K194</f>
        <v>56265.894499999995</v>
      </c>
    </row>
    <row r="14" spans="1:11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15556.071999999998</v>
      </c>
      <c r="J14" s="121">
        <f>J15+J31+J37+J43</f>
        <v>14084.828000000001</v>
      </c>
      <c r="K14" s="121">
        <f>K15+K31+K37+K43</f>
        <v>14291.734</v>
      </c>
    </row>
    <row r="15" spans="1:11" ht="48.75" customHeight="1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</row>
    <row r="16" spans="1:11" ht="40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</row>
    <row r="17" spans="2:11" ht="41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1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1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</row>
    <row r="20" spans="2:11" ht="30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1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1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1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1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1" ht="41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1" ht="15.75" customHeight="1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1" ht="54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1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1" ht="41.2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1" ht="24.7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</row>
    <row r="31" spans="2:11" ht="38.2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1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1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1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1" ht="39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1" ht="17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1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1" s="2" customFormat="1" ht="38.2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1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1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1" ht="39.7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1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1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2274</v>
      </c>
      <c r="J43" s="121">
        <f t="shared" ref="J43:K45" si="3">J44</f>
        <v>1444</v>
      </c>
      <c r="K43" s="121">
        <f t="shared" si="3"/>
        <v>1444</v>
      </c>
    </row>
    <row r="44" spans="1:11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2274</v>
      </c>
      <c r="J44" s="121">
        <f t="shared" si="3"/>
        <v>1444</v>
      </c>
      <c r="K44" s="121">
        <f t="shared" si="3"/>
        <v>1444</v>
      </c>
    </row>
    <row r="45" spans="1:11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2274</v>
      </c>
      <c r="J45" s="122">
        <f t="shared" si="3"/>
        <v>1444</v>
      </c>
      <c r="K45" s="122">
        <f t="shared" si="3"/>
        <v>1444</v>
      </c>
    </row>
    <row r="46" spans="1:11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2274</v>
      </c>
      <c r="J46" s="122">
        <f>J48+J50+J52</f>
        <v>1444</v>
      </c>
      <c r="K46" s="122">
        <f>K48+K50+K52</f>
        <v>1444</v>
      </c>
    </row>
    <row r="47" spans="1:11" ht="25.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1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1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1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1" ht="38.2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2050</v>
      </c>
      <c r="J51" s="122">
        <f>J52</f>
        <v>1200</v>
      </c>
      <c r="K51" s="122">
        <f>K52</f>
        <v>1200</v>
      </c>
    </row>
    <row r="52" spans="2:11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2050</v>
      </c>
      <c r="J52" s="122">
        <v>1200</v>
      </c>
      <c r="K52" s="122">
        <v>1200</v>
      </c>
    </row>
    <row r="53" spans="2:11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1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1" ht="38.2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1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1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1" ht="38.2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1" ht="25.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1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1" ht="44.25" customHeight="1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</row>
    <row r="62" spans="2:11" ht="42" customHeight="1" x14ac:dyDescent="0.2">
      <c r="B62" s="12"/>
      <c r="C62" s="62" t="s">
        <v>264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1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1" ht="40.5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1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1" ht="25.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1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1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1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1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1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1" ht="68.2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1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1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6650</v>
      </c>
      <c r="J74" s="121">
        <f>J75+J87</f>
        <v>15611.674000000001</v>
      </c>
      <c r="K74" s="121">
        <f>K75+K87</f>
        <v>4685</v>
      </c>
    </row>
    <row r="75" spans="1:11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</row>
    <row r="76" spans="1:11" s="2" customFormat="1" ht="45.75" customHeight="1" x14ac:dyDescent="0.2">
      <c r="A76" s="45"/>
      <c r="B76" s="12"/>
      <c r="C76" s="27" t="s">
        <v>265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1" s="2" customFormat="1" ht="38.2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1" s="2" customFormat="1" ht="81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1" s="2" customFormat="1" ht="39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1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1" s="2" customFormat="1" ht="56.2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1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1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1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1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1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1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3710</v>
      </c>
      <c r="J87" s="121">
        <f>J92+J91</f>
        <v>2470</v>
      </c>
      <c r="K87" s="121">
        <f>K92+K91</f>
        <v>2470</v>
      </c>
    </row>
    <row r="88" spans="1:11" s="2" customFormat="1" ht="51" customHeight="1" x14ac:dyDescent="0.2">
      <c r="A88" s="45"/>
      <c r="B88" s="12"/>
      <c r="C88" s="90" t="s">
        <v>266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1" s="2" customFormat="1" ht="50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1" s="2" customFormat="1" ht="58.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1" s="2" customFormat="1" ht="27.7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1" s="2" customFormat="1" ht="42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3690</v>
      </c>
      <c r="J92" s="121">
        <f t="shared" si="10"/>
        <v>2450</v>
      </c>
      <c r="K92" s="121">
        <f t="shared" si="10"/>
        <v>2450</v>
      </c>
    </row>
    <row r="93" spans="1:11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3690</v>
      </c>
      <c r="J93" s="122">
        <f t="shared" si="10"/>
        <v>2450</v>
      </c>
      <c r="K93" s="122">
        <f t="shared" si="10"/>
        <v>2450</v>
      </c>
    </row>
    <row r="94" spans="1:11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3690</v>
      </c>
      <c r="J94" s="122">
        <f>J96+J98+J100</f>
        <v>2450</v>
      </c>
      <c r="K94" s="122">
        <f>K96+K98+K100</f>
        <v>2450</v>
      </c>
    </row>
    <row r="95" spans="1:11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1590</v>
      </c>
      <c r="J95" s="122">
        <f>J96</f>
        <v>1100</v>
      </c>
      <c r="K95" s="122">
        <f>K96</f>
        <v>1100</v>
      </c>
    </row>
    <row r="96" spans="1:11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1590</v>
      </c>
      <c r="J96" s="122">
        <v>1100</v>
      </c>
      <c r="K96" s="122">
        <v>1100</v>
      </c>
    </row>
    <row r="97" spans="1:11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1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</row>
    <row r="99" spans="1:11" s="2" customFormat="1" ht="27.75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2000</v>
      </c>
      <c r="J99" s="122">
        <f>J100</f>
        <v>1250</v>
      </c>
      <c r="K99" s="122">
        <f>K100</f>
        <v>1250</v>
      </c>
    </row>
    <row r="100" spans="1:11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2000</v>
      </c>
      <c r="J100" s="122">
        <v>1250</v>
      </c>
      <c r="K100" s="122">
        <v>1250</v>
      </c>
    </row>
    <row r="101" spans="1:11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45355.150940000007</v>
      </c>
      <c r="J101" s="121">
        <f>J102+J118+J124</f>
        <v>102463.70466</v>
      </c>
      <c r="K101" s="121">
        <f>K102+K118+K124</f>
        <v>26034.112000000001</v>
      </c>
    </row>
    <row r="102" spans="1:11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</row>
    <row r="103" spans="1:11" ht="66" customHeight="1" x14ac:dyDescent="0.2">
      <c r="B103" s="12"/>
      <c r="C103" s="27" t="s">
        <v>267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</row>
    <row r="104" spans="1:11" ht="45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</row>
    <row r="105" spans="1:11" ht="39.7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</row>
    <row r="106" spans="1:11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</row>
    <row r="107" spans="1:11" ht="39.7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</row>
    <row r="108" spans="1:11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</row>
    <row r="109" spans="1:11" ht="34.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</row>
    <row r="110" spans="1:11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</row>
    <row r="111" spans="1:11" ht="38.2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1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1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1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1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</row>
    <row r="116" spans="1:11" ht="34.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</row>
    <row r="117" spans="1:11" ht="29.2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1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1800</v>
      </c>
      <c r="J118" s="121">
        <f t="shared" si="12"/>
        <v>1500</v>
      </c>
      <c r="K118" s="121">
        <f t="shared" si="12"/>
        <v>1500</v>
      </c>
    </row>
    <row r="119" spans="1:11" ht="42.75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1800</v>
      </c>
      <c r="J119" s="130">
        <f t="shared" si="12"/>
        <v>1500</v>
      </c>
      <c r="K119" s="130">
        <f t="shared" si="12"/>
        <v>1500</v>
      </c>
    </row>
    <row r="120" spans="1:11" ht="21.75" customHeight="1" x14ac:dyDescent="0.2">
      <c r="A120" s="46"/>
      <c r="B120" s="81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1800</v>
      </c>
      <c r="J120" s="122">
        <f>J123</f>
        <v>1500</v>
      </c>
      <c r="K120" s="122">
        <f>K123</f>
        <v>1500</v>
      </c>
    </row>
    <row r="121" spans="1:11" ht="21" customHeight="1" x14ac:dyDescent="0.2">
      <c r="A121" s="78"/>
      <c r="B121" s="148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1800</v>
      </c>
      <c r="J121" s="122">
        <f t="shared" si="13"/>
        <v>1500</v>
      </c>
      <c r="K121" s="122">
        <f t="shared" si="13"/>
        <v>1500</v>
      </c>
    </row>
    <row r="122" spans="1:11" ht="27" customHeight="1" x14ac:dyDescent="0.2">
      <c r="A122" s="78"/>
      <c r="B122" s="81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1800</v>
      </c>
      <c r="J122" s="122">
        <f t="shared" si="13"/>
        <v>1500</v>
      </c>
      <c r="K122" s="122">
        <f t="shared" si="13"/>
        <v>1500</v>
      </c>
    </row>
    <row r="123" spans="1:11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1800</v>
      </c>
      <c r="J123" s="122">
        <v>1500</v>
      </c>
      <c r="K123" s="122">
        <v>1500</v>
      </c>
    </row>
    <row r="124" spans="1:11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42018.150940000007</v>
      </c>
      <c r="J124" s="121">
        <f>J125+J136+J140+J146+J150+J156</f>
        <v>20002.667000000001</v>
      </c>
      <c r="K124" s="121">
        <f>K125+K136+K140+K146+K150+K156</f>
        <v>22997.112000000001</v>
      </c>
    </row>
    <row r="125" spans="1:11" ht="40.5" customHeight="1" x14ac:dyDescent="0.2">
      <c r="B125" s="12"/>
      <c r="C125" s="41" t="s">
        <v>268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17074.79</v>
      </c>
      <c r="J125" s="121">
        <f>J126</f>
        <v>19909</v>
      </c>
      <c r="K125" s="121">
        <f>K126</f>
        <v>22909</v>
      </c>
    </row>
    <row r="126" spans="1:11" ht="66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17074.79</v>
      </c>
      <c r="J126" s="122">
        <f>J128+J131+J135+J133</f>
        <v>19909</v>
      </c>
      <c r="K126" s="122">
        <f>K128+K131+K135+K133</f>
        <v>22909</v>
      </c>
    </row>
    <row r="127" spans="1:11" ht="46.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1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1" ht="59.2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1" ht="44.2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10054</v>
      </c>
      <c r="J130" s="122">
        <f>J131</f>
        <v>13204</v>
      </c>
      <c r="K130" s="122">
        <f>K131</f>
        <v>16204</v>
      </c>
    </row>
    <row r="131" spans="1:11" s="75" customFormat="1" ht="26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10054</v>
      </c>
      <c r="J131" s="145">
        <v>13204</v>
      </c>
      <c r="K131" s="146">
        <v>16204</v>
      </c>
    </row>
    <row r="132" spans="1:11" s="75" customFormat="1" ht="30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</row>
    <row r="133" spans="1:11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</row>
    <row r="134" spans="1:11" s="75" customFormat="1" ht="30.7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1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1" s="75" customFormat="1" ht="42.75" customHeight="1" x14ac:dyDescent="0.2">
      <c r="A136" s="71"/>
      <c r="B136" s="72"/>
      <c r="C136" s="27" t="s">
        <v>269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1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1" s="75" customFormat="1" ht="53.2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1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1" s="75" customFormat="1" ht="59.2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</row>
    <row r="141" spans="1:11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1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1" s="75" customFormat="1" ht="33.7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1" s="75" customFormat="1" ht="29.2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1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1" s="75" customFormat="1" ht="42.75" customHeight="1" x14ac:dyDescent="0.2">
      <c r="A146" s="71"/>
      <c r="B146" s="72"/>
      <c r="C146" s="52" t="s">
        <v>270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1" s="75" customFormat="1" ht="54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1" s="75" customFormat="1" ht="27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1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</row>
    <row r="150" spans="1:11" s="75" customFormat="1" ht="51" customHeight="1" x14ac:dyDescent="0.2">
      <c r="A150" s="71"/>
      <c r="B150" s="72"/>
      <c r="C150" s="82" t="s">
        <v>271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1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1" s="75" customFormat="1" ht="27.7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1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1" s="75" customFormat="1" ht="27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1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1" s="75" customFormat="1" ht="57" customHeight="1" x14ac:dyDescent="0.2">
      <c r="A156" s="71"/>
      <c r="B156" s="72"/>
      <c r="C156" s="27" t="s">
        <v>272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1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1" s="75" customFormat="1" ht="50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1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1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4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4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4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4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4" ht="27.7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4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4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4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</row>
    <row r="169" spans="1:14" ht="39.75" customHeight="1" x14ac:dyDescent="0.2">
      <c r="A169" s="1"/>
      <c r="B169" s="12"/>
      <c r="C169" s="27" t="s">
        <v>273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4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</row>
    <row r="171" spans="1:14" ht="28.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4" ht="29.2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4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</row>
    <row r="174" spans="1:14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</row>
    <row r="175" spans="1:14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</row>
    <row r="176" spans="1:14" ht="66" customHeight="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2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</row>
    <row r="178" spans="1:12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2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</row>
    <row r="180" spans="1:12" ht="4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2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2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2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2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2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2" ht="19.5" customHeight="1" x14ac:dyDescent="0.2">
      <c r="A186" s="1"/>
      <c r="B186" s="156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2" ht="18.75" customHeight="1" x14ac:dyDescent="0.2">
      <c r="A187" s="1"/>
      <c r="B187" s="156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2" ht="42.75" customHeight="1" x14ac:dyDescent="0.2">
      <c r="A188" s="1"/>
      <c r="B188" s="156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2" ht="15" x14ac:dyDescent="0.2">
      <c r="A189" s="1"/>
      <c r="B189" s="156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2" ht="15" x14ac:dyDescent="0.2">
      <c r="A190" s="1"/>
      <c r="B190" s="156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2" ht="25.5" x14ac:dyDescent="0.2">
      <c r="A191" s="1"/>
      <c r="B191" s="156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2" ht="25.5" x14ac:dyDescent="0.2">
      <c r="A192" s="1"/>
      <c r="B192" s="156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6" ht="18.75" customHeight="1" x14ac:dyDescent="0.2">
      <c r="A193" s="1"/>
      <c r="B193" s="157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6" ht="18.75" customHeight="1" x14ac:dyDescent="0.2">
      <c r="A194" s="1"/>
      <c r="B194" s="144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6" ht="18.75" customHeight="1" x14ac:dyDescent="0.2">
      <c r="A195" s="1"/>
      <c r="B195" s="144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6" ht="40.5" customHeight="1" x14ac:dyDescent="0.2">
      <c r="A196" s="1"/>
      <c r="B196" s="144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6" ht="18.75" customHeight="1" x14ac:dyDescent="0.2">
      <c r="A197" s="1"/>
      <c r="B197" s="144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6" ht="18.75" customHeight="1" x14ac:dyDescent="0.2">
      <c r="A198" s="1"/>
      <c r="B198" s="144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6" ht="18.75" customHeight="1" x14ac:dyDescent="0.2">
      <c r="A199" s="1"/>
      <c r="B199" s="144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6" ht="26.25" customHeight="1" thickBot="1" x14ac:dyDescent="0.25">
      <c r="A200" s="1"/>
      <c r="B200" s="144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6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</row>
    <row r="202" spans="1:16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  <c r="L202" s="147"/>
      <c r="M202" s="147"/>
      <c r="N202" s="147"/>
      <c r="O202" s="147"/>
      <c r="P202" s="147"/>
    </row>
    <row r="203" spans="1:16" ht="44.2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6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</row>
    <row r="205" spans="1:16" ht="28.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6" ht="24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6" ht="29.2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6" ht="65.2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30.7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41.2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22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25.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1:1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1:1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1:1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1:1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1:1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1:1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1:1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1:1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1:1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1:1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C7:H7"/>
    <mergeCell ref="B8:K9"/>
    <mergeCell ref="B186:B193"/>
    <mergeCell ref="H2:I2"/>
    <mergeCell ref="J2:K2"/>
    <mergeCell ref="H3:I3"/>
    <mergeCell ref="J3:K3"/>
    <mergeCell ref="I5:K5"/>
    <mergeCell ref="H6:I6"/>
    <mergeCell ref="J6:K6"/>
  </mergeCells>
  <pageMargins left="0.7" right="0.7" top="0.75" bottom="0.75" header="0.3" footer="0.3"/>
  <pageSetup paperSize="9" scale="5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2021-11-09T12:05:07Z</cp:lastPrinted>
  <dcterms:created xsi:type="dcterms:W3CDTF">2013-10-22T09:40:36Z</dcterms:created>
  <dcterms:modified xsi:type="dcterms:W3CDTF">2021-11-12T07:01:44Z</dcterms:modified>
</cp:coreProperties>
</file>