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855" windowWidth="14940" windowHeight="81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непрогр.2017'!$B$6:$D$234</definedName>
  </definedNames>
  <calcPr calcId="144525"/>
</workbook>
</file>

<file path=xl/calcChain.xml><?xml version="1.0" encoding="utf-8"?>
<calcChain xmlns="http://schemas.openxmlformats.org/spreadsheetml/2006/main">
  <c r="F235" i="5" l="1"/>
  <c r="E235" i="5"/>
  <c r="D235" i="5"/>
  <c r="C124" i="5"/>
  <c r="C118" i="5"/>
  <c r="C112" i="5"/>
  <c r="C102" i="5"/>
  <c r="C89" i="5"/>
  <c r="C83" i="5"/>
  <c r="C77" i="5"/>
  <c r="C71" i="5"/>
  <c r="C54" i="5"/>
  <c r="C42" i="5"/>
  <c r="C17" i="5"/>
  <c r="C7" i="5"/>
  <c r="C235" i="5" l="1"/>
  <c r="D81" i="5" l="1"/>
  <c r="D80" i="5" s="1"/>
  <c r="D79" i="5" s="1"/>
  <c r="D78" i="5" s="1"/>
  <c r="D77" i="5" s="1"/>
  <c r="D233" i="5" l="1"/>
  <c r="D232" i="5"/>
  <c r="D230" i="5" s="1"/>
  <c r="D128" i="5"/>
  <c r="D127" i="5" s="1"/>
  <c r="D126" i="5" s="1"/>
  <c r="D125" i="5" s="1"/>
  <c r="D124" i="5" s="1"/>
  <c r="D122" i="5"/>
  <c r="D121" i="5" s="1"/>
  <c r="D120" i="5" s="1"/>
  <c r="D119" i="5" s="1"/>
  <c r="D118" i="5" s="1"/>
  <c r="D116" i="5"/>
  <c r="D115" i="5" s="1"/>
  <c r="D114" i="5" s="1"/>
  <c r="D113" i="5" s="1"/>
  <c r="D112" i="5" s="1"/>
  <c r="D56" i="5"/>
  <c r="D231" i="5" l="1"/>
  <c r="D34" i="5" l="1"/>
  <c r="D33" i="5" s="1"/>
  <c r="D142" i="5" l="1"/>
  <c r="D63" i="5"/>
  <c r="D31" i="5"/>
  <c r="D28" i="5"/>
  <c r="D12" i="5"/>
  <c r="D11" i="5" s="1"/>
  <c r="D95" i="5" l="1"/>
  <c r="D94" i="5" s="1"/>
  <c r="D93" i="5" s="1"/>
  <c r="D92" i="5" s="1"/>
  <c r="D100" i="5"/>
  <c r="D99" i="5" s="1"/>
  <c r="D98" i="5" s="1"/>
  <c r="D97" i="5" s="1"/>
  <c r="D91" i="5" l="1"/>
  <c r="D90" i="5" s="1"/>
  <c r="D89" i="5" s="1"/>
  <c r="D75" i="5" l="1"/>
  <c r="D74" i="5" s="1"/>
  <c r="D73" i="5" s="1"/>
  <c r="D72" i="5" s="1"/>
  <c r="D71" i="5" l="1"/>
  <c r="D103" i="5"/>
  <c r="D200" i="5" l="1"/>
  <c r="D141" i="5" l="1"/>
  <c r="D69" i="5"/>
  <c r="D68" i="5" s="1"/>
  <c r="D67" i="5" s="1"/>
  <c r="D66" i="5" s="1"/>
  <c r="D65" i="5" s="1"/>
  <c r="D182" i="5" l="1"/>
  <c r="D139" i="5" l="1"/>
  <c r="D134" i="5" s="1"/>
  <c r="D133" i="5" s="1"/>
  <c r="D196" i="5" l="1"/>
  <c r="D195" i="5" s="1"/>
  <c r="D194" i="5" s="1"/>
  <c r="D62" i="5"/>
  <c r="D61" i="5" s="1"/>
  <c r="D171" i="5" l="1"/>
  <c r="D224" i="5" l="1"/>
  <c r="D223" i="5" s="1"/>
  <c r="D222" i="5"/>
  <c r="D220" i="5"/>
  <c r="D219" i="5" s="1"/>
  <c r="D218" i="5" s="1"/>
  <c r="D216" i="5"/>
  <c r="D215" i="5" s="1"/>
  <c r="D214" i="5" s="1"/>
  <c r="D212" i="5"/>
  <c r="D211" i="5" s="1"/>
  <c r="D210" i="5" s="1"/>
  <c r="D204" i="5"/>
  <c r="D203" i="5" l="1"/>
  <c r="D202" i="5" s="1"/>
  <c r="D199" i="5"/>
  <c r="D198" i="5" s="1"/>
  <c r="D185" i="5"/>
  <c r="D184" i="5" s="1"/>
  <c r="D181" i="5"/>
  <c r="D180" i="5" s="1"/>
  <c r="D178" i="5"/>
  <c r="D177" i="5" s="1"/>
  <c r="D176" i="5" s="1"/>
  <c r="D174" i="5"/>
  <c r="D173" i="5" s="1"/>
  <c r="D172" i="5" s="1"/>
  <c r="D167" i="5"/>
  <c r="D166" i="5" s="1"/>
  <c r="D165" i="5" s="1"/>
  <c r="D163" i="5"/>
  <c r="D162" i="5" s="1"/>
  <c r="D161" i="5" s="1"/>
  <c r="D157" i="5"/>
  <c r="D156" i="5" s="1"/>
  <c r="D155" i="5" s="1"/>
  <c r="D151" i="5"/>
  <c r="D150" i="5" s="1"/>
  <c r="D145" i="5"/>
  <c r="D144" i="5" s="1"/>
  <c r="D138" i="5"/>
  <c r="D136" i="5"/>
  <c r="D135" i="5" s="1"/>
  <c r="D110" i="5"/>
  <c r="D109" i="5" s="1"/>
  <c r="D87" i="5"/>
  <c r="D86" i="5" s="1"/>
  <c r="D59" i="5"/>
  <c r="D58" i="5" s="1"/>
  <c r="D57" i="5" s="1"/>
  <c r="D47" i="5"/>
  <c r="D46" i="5" s="1"/>
  <c r="D52" i="5"/>
  <c r="D51" i="5" s="1"/>
  <c r="D40" i="5"/>
  <c r="D39" i="5" s="1"/>
  <c r="D16" i="5"/>
  <c r="D30" i="5"/>
  <c r="D27" i="5"/>
  <c r="D14" i="5"/>
  <c r="D10" i="5" s="1"/>
  <c r="D26" i="5" l="1"/>
  <c r="D192" i="5"/>
  <c r="D191" i="5" s="1"/>
  <c r="D190" i="5" l="1"/>
  <c r="D106" i="5"/>
  <c r="D105" i="5" s="1"/>
  <c r="D104" i="5" l="1"/>
  <c r="D228" i="5" l="1"/>
  <c r="D227" i="5" s="1"/>
  <c r="D226" i="5" s="1"/>
  <c r="D208" i="5"/>
  <c r="D207" i="5" s="1"/>
  <c r="D206" i="5" s="1"/>
  <c r="D160" i="5"/>
  <c r="D159" i="5" s="1"/>
  <c r="D154" i="5"/>
  <c r="D153" i="5" s="1"/>
  <c r="D132" i="5"/>
  <c r="D131" i="5" s="1"/>
  <c r="D85" i="5"/>
  <c r="D84" i="5" s="1"/>
  <c r="D50" i="5"/>
  <c r="D49" i="5" s="1"/>
  <c r="D45" i="5"/>
  <c r="D44" i="5" s="1"/>
  <c r="D25" i="5"/>
  <c r="D24" i="5" s="1"/>
  <c r="D189" i="5" l="1"/>
  <c r="D83" i="5"/>
  <c r="D188" i="5"/>
  <c r="D187" i="5" s="1"/>
  <c r="D170" i="5"/>
  <c r="D169" i="5" s="1"/>
  <c r="D38" i="5"/>
  <c r="D37" i="5" s="1"/>
  <c r="D36" i="5" s="1"/>
  <c r="D20" i="5"/>
  <c r="D19" i="5" s="1"/>
  <c r="D18" i="5" s="1"/>
  <c r="D22" i="5"/>
  <c r="D21" i="5" s="1"/>
  <c r="D9" i="5"/>
  <c r="D8" i="5" s="1"/>
  <c r="D7" i="5" s="1"/>
  <c r="D148" i="5"/>
  <c r="D147" i="5" s="1"/>
  <c r="D108" i="5"/>
  <c r="D102" i="5"/>
  <c r="D55" i="5"/>
  <c r="D54" i="5" s="1"/>
  <c r="D43" i="5"/>
  <c r="D42" i="5" s="1"/>
  <c r="D130" i="5" l="1"/>
  <c r="D17" i="5"/>
</calcChain>
</file>

<file path=xl/sharedStrings.xml><?xml version="1.0" encoding="utf-8"?>
<sst xmlns="http://schemas.openxmlformats.org/spreadsheetml/2006/main" count="452" uniqueCount="200">
  <si>
    <t>(тысяч рублей)</t>
  </si>
  <si>
    <t>Наименование</t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</si>
  <si>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</si>
  <si>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</si>
  <si>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</si>
  <si>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</si>
  <si>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</si>
  <si>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</si>
  <si>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</si>
  <si>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</si>
  <si>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</si>
  <si>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</si>
  <si>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</si>
  <si>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</si>
  <si>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</si>
  <si>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Молодежная политика и оздоровление детей</t>
  </si>
  <si>
    <t>Культура</t>
  </si>
  <si>
    <t>Другие вопросы в области культуры, кинематографии</t>
  </si>
  <si>
    <t>Пенсионное обеспечение</t>
  </si>
  <si>
    <t>Другие вопросы в области физической культуры и спорта</t>
  </si>
  <si>
    <t>91 0 00 00000</t>
  </si>
  <si>
    <t>99 0 00 00000</t>
  </si>
  <si>
    <t>92 0 00 00000</t>
  </si>
  <si>
    <t>07 1 00 00000</t>
  </si>
  <si>
    <t>07 2 00 00000</t>
  </si>
  <si>
    <t>07 3 00 00000</t>
  </si>
  <si>
    <t>04 3 00 00000</t>
  </si>
  <si>
    <t>12 0 01 13280</t>
  </si>
  <si>
    <t>12 0 01 00000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</si>
  <si>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</si>
  <si>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</si>
  <si>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</si>
  <si>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</si>
  <si>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</si>
  <si>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</si>
  <si>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</si>
  <si>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</si>
  <si>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</si>
  <si>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</si>
  <si>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</si>
  <si>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</si>
  <si>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</si>
  <si>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</si>
  <si>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</si>
  <si>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</si>
  <si>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</si>
  <si>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</si>
  <si>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</si>
  <si>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</si>
  <si>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</si>
  <si>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</si>
  <si>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</si>
  <si>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99 9 01 13770</t>
  </si>
  <si>
    <t>99 9 01 96010</t>
  </si>
  <si>
    <t>99 9 01 10630</t>
  </si>
  <si>
    <t>99 9 01 03080</t>
  </si>
  <si>
    <t>04 3 01 13300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</si>
  <si>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</si>
  <si>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</si>
  <si>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</si>
  <si>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</si>
  <si>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</si>
  <si>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</si>
  <si>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</si>
  <si>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</si>
  <si>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</si>
  <si>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</si>
  <si>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</si>
  <si>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</si>
  <si>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</si>
  <si>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</si>
  <si>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</si>
  <si>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</si>
  <si>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</si>
  <si>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</si>
  <si>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</si>
  <si>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</si>
  <si>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</si>
  <si>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</si>
  <si>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</si>
  <si>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</si>
  <si>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</si>
  <si>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</si>
  <si>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</si>
  <si>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</si>
  <si>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</si>
  <si>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</si>
  <si>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</si>
  <si>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</si>
  <si>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</si>
  <si>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ИТОГО непрограммные расходы</t>
  </si>
  <si>
    <t>Иные мебюджетные трансферты</t>
  </si>
  <si>
    <t>Резервные средства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</si>
  <si>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</si>
  <si>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</si>
  <si>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 поселения"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</si>
  <si>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</si>
  <si>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Организация оздоровления, отдыха и занятости детей, подростков и молодежи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</si>
  <si>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</si>
  <si>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</si>
  <si>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</si>
  <si>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Подпрограмма «Обеспечение условий реализации программы Красноборского городского поселения Тосненского района Ленинграсдкой области» </t>
  </si>
  <si>
    <t xml:space="preserve">Организация и проведение мероприятий в сфере культуры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</si>
  <si>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</si>
  <si>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</si>
  <si>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</si>
  <si>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</si>
  <si>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</si>
  <si>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Мероприятия по капитальному ремонту и ремонт автомобильных дорог общего пользования местного значения 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</si>
  <si>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</si>
  <si>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</si>
  <si>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</si>
  <si>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</si>
  <si>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</si>
  <si>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</si>
  <si>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</si>
  <si>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</si>
  <si>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</si>
  <si>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</si>
  <si>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</si>
  <si>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</si>
  <si>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</si>
  <si>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</si>
  <si>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</si>
  <si>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</si>
  <si>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>99 9 01 70360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</si>
  <si>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</si>
  <si>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</si>
  <si>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Закупка товаров, работ и услуг для обеспечения государственных (муниципальных) нужд</t>
  </si>
  <si>
    <t>Иные бюджетные ассигнования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</si>
  <si>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</si>
  <si>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 иным некоммерческим организациям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</si>
  <si>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</si>
  <si>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</si>
  <si>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</si>
  <si>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Мероприятия по землеустройству и землепользованию</t>
  </si>
  <si>
    <t>Мероприятия в области жилищного хозяйства</t>
  </si>
  <si>
    <t>Обеспечение выплат стимулирующего характера работникам муниципальных учреждений культуры Ленинградской области</t>
  </si>
  <si>
    <t>Социальное обеспечение и иные выплаты населению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</si>
  <si>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</si>
  <si>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</si>
  <si>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10 1 01 70140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</si>
  <si>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</si>
  <si>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>15 0 01 S4390</t>
  </si>
  <si>
    <t>Мероприятия по развитию иных форм местного самоуправленияна на части территории Красноборского городского поселения Тосненского района Ленинградской области, являющегося административным центорм поселения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</si>
  <si>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</si>
  <si>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</si>
  <si>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Мобилизационная  и вневосковая подготовка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</si>
  <si>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</si>
  <si>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</si>
  <si>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</si>
  <si>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</si>
  <si>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</si>
  <si>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</si>
  <si>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</si>
  <si>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</si>
  <si>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</si>
  <si>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Бюджеьные инвестиции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</si>
  <si>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области"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</si>
  <si>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</si>
  <si>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</si>
  <si>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</si>
  <si>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</si>
  <si>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</si>
  <si>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13 001 70250</t>
  </si>
  <si>
    <t>13 001 S0250</t>
  </si>
  <si>
    <t>Мероприятия по развитию на части территории Красноборского городского поселения Тосненского района Ленинградской области иных форм местного самоуправления</t>
  </si>
  <si>
    <t>15 0 01 S0880</t>
  </si>
  <si>
    <t>Бюджетные инвестиции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</si>
  <si>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2018-2020 годы"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</si>
  <si>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</si>
  <si>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</si>
  <si>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25 0 01 00000</t>
  </si>
  <si>
    <t>25 0 01 S4310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</si>
  <si>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2018-2022 годы"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</si>
  <si>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</si>
  <si>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</si>
  <si>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27 0 01 00000</t>
  </si>
  <si>
    <t>27 0 01 L5550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</si>
  <si>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</si>
  <si>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</si>
  <si>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</si>
  <si>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</si>
  <si>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</si>
  <si>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</si>
  <si>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</si>
  <si>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>06 1 01 00000</t>
  </si>
  <si>
    <t>06 1 01 S0750</t>
  </si>
  <si>
    <t>Социальное обеспечение населения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</si>
  <si>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жилишных условий</t>
  </si>
  <si>
    <t xml:space="preserve">   Распределение бюджетных ассигнований на реализацию муниципальных программ</t>
  </si>
  <si>
    <t xml:space="preserve"> 2018 год</t>
  </si>
  <si>
    <t xml:space="preserve">        на 2018 год и плановый период 2019-2020 годы</t>
  </si>
  <si>
    <t>Всего:</t>
  </si>
  <si>
    <t xml:space="preserve">  ИТОГО:</t>
  </si>
  <si>
    <t>№п/п</t>
  </si>
  <si>
    <t xml:space="preserve"> 2019 год</t>
  </si>
  <si>
    <t xml:space="preserve"> 2020 год</t>
  </si>
  <si>
    <t>Муниципальная программа "Развитие части территории Красноборского городского поселения Тосненского района Ленинградской области, являющегося административным центром поселения"</t>
  </si>
  <si>
    <t>Муниципальная программа "Развитие части территории Красноборского городского поселения Тосненского района Ленинградской области иных форм местного самоуправления"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</si>
</sst>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00"/>
    <numFmt numFmtId="165" formatCode="0.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i/>
      <sz val="8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22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6" fillId="0" borderId="0" xfId="1" applyFont="1" applyAlignment="1">
      <alignment vertical="top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7" fillId="2" borderId="3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vertical="top" wrapText="1"/>
    </xf>
    <xf numFmtId="0" fontId="8" fillId="2" borderId="3" xfId="1" applyFont="1" applyFill="1" applyBorder="1" applyAlignment="1">
      <alignment vertical="top" wrapText="1"/>
    </xf>
    <xf numFmtId="0" fontId="11" fillId="2" borderId="0" xfId="0" applyFont="1" applyFill="1" applyAlignment="1">
      <alignment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13" fillId="0" borderId="0" xfId="1" applyFont="1"/>
    <xf numFmtId="0" fontId="8" fillId="2" borderId="1" xfId="1" applyNumberFormat="1" applyFont="1" applyFill="1" applyBorder="1" applyAlignment="1" applyProtection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7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20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1" fillId="0" borderId="0" xfId="1" applyFont="1"/>
    <xf numFmtId="164" fontId="15" fillId="0" borderId="1" xfId="1" applyNumberFormat="1" applyFont="1" applyFill="1" applyBorder="1" applyAlignment="1">
      <alignment horizontal="center" vertical="center" wrapText="1"/>
    </xf>
    <xf numFmtId="44" fontId="2" fillId="2" borderId="3" xfId="3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18" fillId="2" borderId="3" xfId="3" applyFont="1" applyFill="1" applyBorder="1" applyAlignment="1">
      <alignment horizontal="left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4" fillId="6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49" fontId="8" fillId="2" borderId="10" xfId="0" applyNumberFormat="1" applyFont="1" applyFill="1" applyBorder="1" applyAlignment="1">
      <alignment horizontal="left" wrapText="1"/>
    </xf>
    <xf numFmtId="164" fontId="5" fillId="0" borderId="1" xfId="1" applyNumberFormat="1" applyFont="1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 wrapText="1"/>
    </xf>
    <xf numFmtId="164" fontId="13" fillId="0" borderId="8" xfId="4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/>
    </xf>
    <xf numFmtId="0" fontId="3" fillId="2" borderId="1" xfId="1" applyFont="1" applyFill="1" applyBorder="1"/>
    <xf numFmtId="164" fontId="25" fillId="0" borderId="1" xfId="1" applyNumberFormat="1" applyFont="1" applyBorder="1" applyAlignment="1">
      <alignment horizontal="center" vertical="center"/>
    </xf>
    <xf numFmtId="44" fontId="7" fillId="2" borderId="3" xfId="3" applyFont="1" applyFill="1" applyBorder="1" applyAlignment="1">
      <alignment horizontal="left" vertical="center" wrapText="1"/>
    </xf>
    <xf numFmtId="164" fontId="3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righ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2" borderId="3" xfId="1" applyFont="1" applyFill="1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37"/>
  <sheetViews>
    <sheetView tabSelected="1" zoomScale="136" zoomScaleNormal="136" workbookViewId="0">
      <selection activeCell="B17" sqref="B17"/>
    </sheetView>
  </sheetViews>
  <sheetFormatPr defaultRowHeight="12.75" x14ac:dyDescent="0.2"/>
  <cols>
    <col min="1" max="1" width="4.42578125" style="3" customWidth="1"/>
    <col min="2" max="2" width="72" style="4" customWidth="1"/>
    <col min="3" max="3" width="13.140625" style="4" customWidth="1"/>
    <col min="4" max="4" width="14.7109375" style="5" customWidth="1"/>
    <col min="5" max="5" width="12.5703125" style="1" customWidth="1"/>
    <col min="6" max="6" width="11.85546875" style="1" customWidth="1"/>
    <col min="7" max="250" width="9.140625" style="1"/>
    <col min="251" max="251" width="5.28515625" style="1" customWidth="1"/>
    <col min="252" max="252" width="57.7109375" style="1" customWidth="1"/>
    <col min="253" max="253" width="10" style="1" customWidth="1"/>
    <col min="254" max="254" width="9.28515625" style="1" customWidth="1"/>
    <col min="255" max="255" width="10.42578125" style="1" customWidth="1"/>
    <col min="256" max="256" width="11.5703125" style="1" customWidth="1"/>
    <col min="257" max="257" width="10.28515625" style="1" customWidth="1"/>
    <col min="258" max="258" width="14.7109375" style="1" customWidth="1"/>
    <col min="259" max="506" width="9.140625" style="1"/>
    <col min="507" max="507" width="5.28515625" style="1" customWidth="1"/>
    <col min="508" max="508" width="57.7109375" style="1" customWidth="1"/>
    <col min="509" max="509" width="10" style="1" customWidth="1"/>
    <col min="510" max="510" width="9.28515625" style="1" customWidth="1"/>
    <col min="511" max="511" width="10.42578125" style="1" customWidth="1"/>
    <col min="512" max="512" width="11.5703125" style="1" customWidth="1"/>
    <col min="513" max="513" width="10.28515625" style="1" customWidth="1"/>
    <col min="514" max="514" width="14.7109375" style="1" customWidth="1"/>
    <col min="515" max="762" width="9.140625" style="1"/>
    <col min="763" max="763" width="5.28515625" style="1" customWidth="1"/>
    <col min="764" max="764" width="57.7109375" style="1" customWidth="1"/>
    <col min="765" max="765" width="10" style="1" customWidth="1"/>
    <col min="766" max="766" width="9.28515625" style="1" customWidth="1"/>
    <col min="767" max="767" width="10.42578125" style="1" customWidth="1"/>
    <col min="768" max="768" width="11.5703125" style="1" customWidth="1"/>
    <col min="769" max="769" width="10.28515625" style="1" customWidth="1"/>
    <col min="770" max="770" width="14.7109375" style="1" customWidth="1"/>
    <col min="771" max="1018" width="9.140625" style="1"/>
    <col min="1019" max="1019" width="5.28515625" style="1" customWidth="1"/>
    <col min="1020" max="1020" width="57.7109375" style="1" customWidth="1"/>
    <col min="1021" max="1021" width="10" style="1" customWidth="1"/>
    <col min="1022" max="1022" width="9.28515625" style="1" customWidth="1"/>
    <col min="1023" max="1023" width="10.42578125" style="1" customWidth="1"/>
    <col min="1024" max="1024" width="11.5703125" style="1" customWidth="1"/>
    <col min="1025" max="1025" width="10.28515625" style="1" customWidth="1"/>
    <col min="1026" max="1026" width="14.7109375" style="1" customWidth="1"/>
    <col min="1027" max="1274" width="9.140625" style="1"/>
    <col min="1275" max="1275" width="5.28515625" style="1" customWidth="1"/>
    <col min="1276" max="1276" width="57.7109375" style="1" customWidth="1"/>
    <col min="1277" max="1277" width="10" style="1" customWidth="1"/>
    <col min="1278" max="1278" width="9.28515625" style="1" customWidth="1"/>
    <col min="1279" max="1279" width="10.42578125" style="1" customWidth="1"/>
    <col min="1280" max="1280" width="11.5703125" style="1" customWidth="1"/>
    <col min="1281" max="1281" width="10.28515625" style="1" customWidth="1"/>
    <col min="1282" max="1282" width="14.7109375" style="1" customWidth="1"/>
    <col min="1283" max="1530" width="9.140625" style="1"/>
    <col min="1531" max="1531" width="5.28515625" style="1" customWidth="1"/>
    <col min="1532" max="1532" width="57.7109375" style="1" customWidth="1"/>
    <col min="1533" max="1533" width="10" style="1" customWidth="1"/>
    <col min="1534" max="1534" width="9.28515625" style="1" customWidth="1"/>
    <col min="1535" max="1535" width="10.42578125" style="1" customWidth="1"/>
    <col min="1536" max="1536" width="11.5703125" style="1" customWidth="1"/>
    <col min="1537" max="1537" width="10.28515625" style="1" customWidth="1"/>
    <col min="1538" max="1538" width="14.7109375" style="1" customWidth="1"/>
    <col min="1539" max="1786" width="9.140625" style="1"/>
    <col min="1787" max="1787" width="5.28515625" style="1" customWidth="1"/>
    <col min="1788" max="1788" width="57.7109375" style="1" customWidth="1"/>
    <col min="1789" max="1789" width="10" style="1" customWidth="1"/>
    <col min="1790" max="1790" width="9.28515625" style="1" customWidth="1"/>
    <col min="1791" max="1791" width="10.42578125" style="1" customWidth="1"/>
    <col min="1792" max="1792" width="11.5703125" style="1" customWidth="1"/>
    <col min="1793" max="1793" width="10.28515625" style="1" customWidth="1"/>
    <col min="1794" max="1794" width="14.7109375" style="1" customWidth="1"/>
    <col min="1795" max="2042" width="9.140625" style="1"/>
    <col min="2043" max="2043" width="5.28515625" style="1" customWidth="1"/>
    <col min="2044" max="2044" width="57.7109375" style="1" customWidth="1"/>
    <col min="2045" max="2045" width="10" style="1" customWidth="1"/>
    <col min="2046" max="2046" width="9.28515625" style="1" customWidth="1"/>
    <col min="2047" max="2047" width="10.42578125" style="1" customWidth="1"/>
    <col min="2048" max="2048" width="11.5703125" style="1" customWidth="1"/>
    <col min="2049" max="2049" width="10.28515625" style="1" customWidth="1"/>
    <col min="2050" max="2050" width="14.7109375" style="1" customWidth="1"/>
    <col min="2051" max="2298" width="9.140625" style="1"/>
    <col min="2299" max="2299" width="5.28515625" style="1" customWidth="1"/>
    <col min="2300" max="2300" width="57.7109375" style="1" customWidth="1"/>
    <col min="2301" max="2301" width="10" style="1" customWidth="1"/>
    <col min="2302" max="2302" width="9.28515625" style="1" customWidth="1"/>
    <col min="2303" max="2303" width="10.42578125" style="1" customWidth="1"/>
    <col min="2304" max="2304" width="11.5703125" style="1" customWidth="1"/>
    <col min="2305" max="2305" width="10.28515625" style="1" customWidth="1"/>
    <col min="2306" max="2306" width="14.7109375" style="1" customWidth="1"/>
    <col min="2307" max="2554" width="9.140625" style="1"/>
    <col min="2555" max="2555" width="5.28515625" style="1" customWidth="1"/>
    <col min="2556" max="2556" width="57.7109375" style="1" customWidth="1"/>
    <col min="2557" max="2557" width="10" style="1" customWidth="1"/>
    <col min="2558" max="2558" width="9.28515625" style="1" customWidth="1"/>
    <col min="2559" max="2559" width="10.42578125" style="1" customWidth="1"/>
    <col min="2560" max="2560" width="11.5703125" style="1" customWidth="1"/>
    <col min="2561" max="2561" width="10.28515625" style="1" customWidth="1"/>
    <col min="2562" max="2562" width="14.7109375" style="1" customWidth="1"/>
    <col min="2563" max="2810" width="9.140625" style="1"/>
    <col min="2811" max="2811" width="5.28515625" style="1" customWidth="1"/>
    <col min="2812" max="2812" width="57.7109375" style="1" customWidth="1"/>
    <col min="2813" max="2813" width="10" style="1" customWidth="1"/>
    <col min="2814" max="2814" width="9.28515625" style="1" customWidth="1"/>
    <col min="2815" max="2815" width="10.42578125" style="1" customWidth="1"/>
    <col min="2816" max="2816" width="11.5703125" style="1" customWidth="1"/>
    <col min="2817" max="2817" width="10.28515625" style="1" customWidth="1"/>
    <col min="2818" max="2818" width="14.7109375" style="1" customWidth="1"/>
    <col min="2819" max="3066" width="9.140625" style="1"/>
    <col min="3067" max="3067" width="5.28515625" style="1" customWidth="1"/>
    <col min="3068" max="3068" width="57.7109375" style="1" customWidth="1"/>
    <col min="3069" max="3069" width="10" style="1" customWidth="1"/>
    <col min="3070" max="3070" width="9.28515625" style="1" customWidth="1"/>
    <col min="3071" max="3071" width="10.42578125" style="1" customWidth="1"/>
    <col min="3072" max="3072" width="11.5703125" style="1" customWidth="1"/>
    <col min="3073" max="3073" width="10.28515625" style="1" customWidth="1"/>
    <col min="3074" max="3074" width="14.7109375" style="1" customWidth="1"/>
    <col min="3075" max="3322" width="9.140625" style="1"/>
    <col min="3323" max="3323" width="5.28515625" style="1" customWidth="1"/>
    <col min="3324" max="3324" width="57.7109375" style="1" customWidth="1"/>
    <col min="3325" max="3325" width="10" style="1" customWidth="1"/>
    <col min="3326" max="3326" width="9.28515625" style="1" customWidth="1"/>
    <col min="3327" max="3327" width="10.42578125" style="1" customWidth="1"/>
    <col min="3328" max="3328" width="11.5703125" style="1" customWidth="1"/>
    <col min="3329" max="3329" width="10.28515625" style="1" customWidth="1"/>
    <col min="3330" max="3330" width="14.7109375" style="1" customWidth="1"/>
    <col min="3331" max="3578" width="9.140625" style="1"/>
    <col min="3579" max="3579" width="5.28515625" style="1" customWidth="1"/>
    <col min="3580" max="3580" width="57.7109375" style="1" customWidth="1"/>
    <col min="3581" max="3581" width="10" style="1" customWidth="1"/>
    <col min="3582" max="3582" width="9.28515625" style="1" customWidth="1"/>
    <col min="3583" max="3583" width="10.42578125" style="1" customWidth="1"/>
    <col min="3584" max="3584" width="11.5703125" style="1" customWidth="1"/>
    <col min="3585" max="3585" width="10.28515625" style="1" customWidth="1"/>
    <col min="3586" max="3586" width="14.7109375" style="1" customWidth="1"/>
    <col min="3587" max="3834" width="9.140625" style="1"/>
    <col min="3835" max="3835" width="5.28515625" style="1" customWidth="1"/>
    <col min="3836" max="3836" width="57.7109375" style="1" customWidth="1"/>
    <col min="3837" max="3837" width="10" style="1" customWidth="1"/>
    <col min="3838" max="3838" width="9.28515625" style="1" customWidth="1"/>
    <col min="3839" max="3839" width="10.42578125" style="1" customWidth="1"/>
    <col min="3840" max="3840" width="11.5703125" style="1" customWidth="1"/>
    <col min="3841" max="3841" width="10.28515625" style="1" customWidth="1"/>
    <col min="3842" max="3842" width="14.7109375" style="1" customWidth="1"/>
    <col min="3843" max="4090" width="9.140625" style="1"/>
    <col min="4091" max="4091" width="5.28515625" style="1" customWidth="1"/>
    <col min="4092" max="4092" width="57.7109375" style="1" customWidth="1"/>
    <col min="4093" max="4093" width="10" style="1" customWidth="1"/>
    <col min="4094" max="4094" width="9.28515625" style="1" customWidth="1"/>
    <col min="4095" max="4095" width="10.42578125" style="1" customWidth="1"/>
    <col min="4096" max="4096" width="11.5703125" style="1" customWidth="1"/>
    <col min="4097" max="4097" width="10.28515625" style="1" customWidth="1"/>
    <col min="4098" max="4098" width="14.7109375" style="1" customWidth="1"/>
    <col min="4099" max="4346" width="9.140625" style="1"/>
    <col min="4347" max="4347" width="5.28515625" style="1" customWidth="1"/>
    <col min="4348" max="4348" width="57.7109375" style="1" customWidth="1"/>
    <col min="4349" max="4349" width="10" style="1" customWidth="1"/>
    <col min="4350" max="4350" width="9.28515625" style="1" customWidth="1"/>
    <col min="4351" max="4351" width="10.42578125" style="1" customWidth="1"/>
    <col min="4352" max="4352" width="11.5703125" style="1" customWidth="1"/>
    <col min="4353" max="4353" width="10.28515625" style="1" customWidth="1"/>
    <col min="4354" max="4354" width="14.7109375" style="1" customWidth="1"/>
    <col min="4355" max="4602" width="9.140625" style="1"/>
    <col min="4603" max="4603" width="5.28515625" style="1" customWidth="1"/>
    <col min="4604" max="4604" width="57.7109375" style="1" customWidth="1"/>
    <col min="4605" max="4605" width="10" style="1" customWidth="1"/>
    <col min="4606" max="4606" width="9.28515625" style="1" customWidth="1"/>
    <col min="4607" max="4607" width="10.42578125" style="1" customWidth="1"/>
    <col min="4608" max="4608" width="11.5703125" style="1" customWidth="1"/>
    <col min="4609" max="4609" width="10.28515625" style="1" customWidth="1"/>
    <col min="4610" max="4610" width="14.7109375" style="1" customWidth="1"/>
    <col min="4611" max="4858" width="9.140625" style="1"/>
    <col min="4859" max="4859" width="5.28515625" style="1" customWidth="1"/>
    <col min="4860" max="4860" width="57.7109375" style="1" customWidth="1"/>
    <col min="4861" max="4861" width="10" style="1" customWidth="1"/>
    <col min="4862" max="4862" width="9.28515625" style="1" customWidth="1"/>
    <col min="4863" max="4863" width="10.42578125" style="1" customWidth="1"/>
    <col min="4864" max="4864" width="11.5703125" style="1" customWidth="1"/>
    <col min="4865" max="4865" width="10.28515625" style="1" customWidth="1"/>
    <col min="4866" max="4866" width="14.7109375" style="1" customWidth="1"/>
    <col min="4867" max="5114" width="9.140625" style="1"/>
    <col min="5115" max="5115" width="5.28515625" style="1" customWidth="1"/>
    <col min="5116" max="5116" width="57.7109375" style="1" customWidth="1"/>
    <col min="5117" max="5117" width="10" style="1" customWidth="1"/>
    <col min="5118" max="5118" width="9.28515625" style="1" customWidth="1"/>
    <col min="5119" max="5119" width="10.42578125" style="1" customWidth="1"/>
    <col min="5120" max="5120" width="11.5703125" style="1" customWidth="1"/>
    <col min="5121" max="5121" width="10.28515625" style="1" customWidth="1"/>
    <col min="5122" max="5122" width="14.7109375" style="1" customWidth="1"/>
    <col min="5123" max="5370" width="9.140625" style="1"/>
    <col min="5371" max="5371" width="5.28515625" style="1" customWidth="1"/>
    <col min="5372" max="5372" width="57.7109375" style="1" customWidth="1"/>
    <col min="5373" max="5373" width="10" style="1" customWidth="1"/>
    <col min="5374" max="5374" width="9.28515625" style="1" customWidth="1"/>
    <col min="5375" max="5375" width="10.42578125" style="1" customWidth="1"/>
    <col min="5376" max="5376" width="11.5703125" style="1" customWidth="1"/>
    <col min="5377" max="5377" width="10.28515625" style="1" customWidth="1"/>
    <col min="5378" max="5378" width="14.7109375" style="1" customWidth="1"/>
    <col min="5379" max="5626" width="9.140625" style="1"/>
    <col min="5627" max="5627" width="5.28515625" style="1" customWidth="1"/>
    <col min="5628" max="5628" width="57.7109375" style="1" customWidth="1"/>
    <col min="5629" max="5629" width="10" style="1" customWidth="1"/>
    <col min="5630" max="5630" width="9.28515625" style="1" customWidth="1"/>
    <col min="5631" max="5631" width="10.42578125" style="1" customWidth="1"/>
    <col min="5632" max="5632" width="11.5703125" style="1" customWidth="1"/>
    <col min="5633" max="5633" width="10.28515625" style="1" customWidth="1"/>
    <col min="5634" max="5634" width="14.7109375" style="1" customWidth="1"/>
    <col min="5635" max="5882" width="9.140625" style="1"/>
    <col min="5883" max="5883" width="5.28515625" style="1" customWidth="1"/>
    <col min="5884" max="5884" width="57.7109375" style="1" customWidth="1"/>
    <col min="5885" max="5885" width="10" style="1" customWidth="1"/>
    <col min="5886" max="5886" width="9.28515625" style="1" customWidth="1"/>
    <col min="5887" max="5887" width="10.42578125" style="1" customWidth="1"/>
    <col min="5888" max="5888" width="11.5703125" style="1" customWidth="1"/>
    <col min="5889" max="5889" width="10.28515625" style="1" customWidth="1"/>
    <col min="5890" max="5890" width="14.7109375" style="1" customWidth="1"/>
    <col min="5891" max="6138" width="9.140625" style="1"/>
    <col min="6139" max="6139" width="5.28515625" style="1" customWidth="1"/>
    <col min="6140" max="6140" width="57.7109375" style="1" customWidth="1"/>
    <col min="6141" max="6141" width="10" style="1" customWidth="1"/>
    <col min="6142" max="6142" width="9.28515625" style="1" customWidth="1"/>
    <col min="6143" max="6143" width="10.42578125" style="1" customWidth="1"/>
    <col min="6144" max="6144" width="11.5703125" style="1" customWidth="1"/>
    <col min="6145" max="6145" width="10.28515625" style="1" customWidth="1"/>
    <col min="6146" max="6146" width="14.7109375" style="1" customWidth="1"/>
    <col min="6147" max="6394" width="9.140625" style="1"/>
    <col min="6395" max="6395" width="5.28515625" style="1" customWidth="1"/>
    <col min="6396" max="6396" width="57.7109375" style="1" customWidth="1"/>
    <col min="6397" max="6397" width="10" style="1" customWidth="1"/>
    <col min="6398" max="6398" width="9.28515625" style="1" customWidth="1"/>
    <col min="6399" max="6399" width="10.42578125" style="1" customWidth="1"/>
    <col min="6400" max="6400" width="11.5703125" style="1" customWidth="1"/>
    <col min="6401" max="6401" width="10.28515625" style="1" customWidth="1"/>
    <col min="6402" max="6402" width="14.7109375" style="1" customWidth="1"/>
    <col min="6403" max="6650" width="9.140625" style="1"/>
    <col min="6651" max="6651" width="5.28515625" style="1" customWidth="1"/>
    <col min="6652" max="6652" width="57.7109375" style="1" customWidth="1"/>
    <col min="6653" max="6653" width="10" style="1" customWidth="1"/>
    <col min="6654" max="6654" width="9.28515625" style="1" customWidth="1"/>
    <col min="6655" max="6655" width="10.42578125" style="1" customWidth="1"/>
    <col min="6656" max="6656" width="11.5703125" style="1" customWidth="1"/>
    <col min="6657" max="6657" width="10.28515625" style="1" customWidth="1"/>
    <col min="6658" max="6658" width="14.7109375" style="1" customWidth="1"/>
    <col min="6659" max="6906" width="9.140625" style="1"/>
    <col min="6907" max="6907" width="5.28515625" style="1" customWidth="1"/>
    <col min="6908" max="6908" width="57.7109375" style="1" customWidth="1"/>
    <col min="6909" max="6909" width="10" style="1" customWidth="1"/>
    <col min="6910" max="6910" width="9.28515625" style="1" customWidth="1"/>
    <col min="6911" max="6911" width="10.42578125" style="1" customWidth="1"/>
    <col min="6912" max="6912" width="11.5703125" style="1" customWidth="1"/>
    <col min="6913" max="6913" width="10.28515625" style="1" customWidth="1"/>
    <col min="6914" max="6914" width="14.7109375" style="1" customWidth="1"/>
    <col min="6915" max="7162" width="9.140625" style="1"/>
    <col min="7163" max="7163" width="5.28515625" style="1" customWidth="1"/>
    <col min="7164" max="7164" width="57.7109375" style="1" customWidth="1"/>
    <col min="7165" max="7165" width="10" style="1" customWidth="1"/>
    <col min="7166" max="7166" width="9.28515625" style="1" customWidth="1"/>
    <col min="7167" max="7167" width="10.42578125" style="1" customWidth="1"/>
    <col min="7168" max="7168" width="11.5703125" style="1" customWidth="1"/>
    <col min="7169" max="7169" width="10.28515625" style="1" customWidth="1"/>
    <col min="7170" max="7170" width="14.7109375" style="1" customWidth="1"/>
    <col min="7171" max="7418" width="9.140625" style="1"/>
    <col min="7419" max="7419" width="5.28515625" style="1" customWidth="1"/>
    <col min="7420" max="7420" width="57.7109375" style="1" customWidth="1"/>
    <col min="7421" max="7421" width="10" style="1" customWidth="1"/>
    <col min="7422" max="7422" width="9.28515625" style="1" customWidth="1"/>
    <col min="7423" max="7423" width="10.42578125" style="1" customWidth="1"/>
    <col min="7424" max="7424" width="11.5703125" style="1" customWidth="1"/>
    <col min="7425" max="7425" width="10.28515625" style="1" customWidth="1"/>
    <col min="7426" max="7426" width="14.7109375" style="1" customWidth="1"/>
    <col min="7427" max="7674" width="9.140625" style="1"/>
    <col min="7675" max="7675" width="5.28515625" style="1" customWidth="1"/>
    <col min="7676" max="7676" width="57.7109375" style="1" customWidth="1"/>
    <col min="7677" max="7677" width="10" style="1" customWidth="1"/>
    <col min="7678" max="7678" width="9.28515625" style="1" customWidth="1"/>
    <col min="7679" max="7679" width="10.42578125" style="1" customWidth="1"/>
    <col min="7680" max="7680" width="11.5703125" style="1" customWidth="1"/>
    <col min="7681" max="7681" width="10.28515625" style="1" customWidth="1"/>
    <col min="7682" max="7682" width="14.7109375" style="1" customWidth="1"/>
    <col min="7683" max="7930" width="9.140625" style="1"/>
    <col min="7931" max="7931" width="5.28515625" style="1" customWidth="1"/>
    <col min="7932" max="7932" width="57.7109375" style="1" customWidth="1"/>
    <col min="7933" max="7933" width="10" style="1" customWidth="1"/>
    <col min="7934" max="7934" width="9.28515625" style="1" customWidth="1"/>
    <col min="7935" max="7935" width="10.42578125" style="1" customWidth="1"/>
    <col min="7936" max="7936" width="11.5703125" style="1" customWidth="1"/>
    <col min="7937" max="7937" width="10.28515625" style="1" customWidth="1"/>
    <col min="7938" max="7938" width="14.7109375" style="1" customWidth="1"/>
    <col min="7939" max="8186" width="9.140625" style="1"/>
    <col min="8187" max="8187" width="5.28515625" style="1" customWidth="1"/>
    <col min="8188" max="8188" width="57.7109375" style="1" customWidth="1"/>
    <col min="8189" max="8189" width="10" style="1" customWidth="1"/>
    <col min="8190" max="8190" width="9.28515625" style="1" customWidth="1"/>
    <col min="8191" max="8191" width="10.42578125" style="1" customWidth="1"/>
    <col min="8192" max="8192" width="11.5703125" style="1" customWidth="1"/>
    <col min="8193" max="8193" width="10.28515625" style="1" customWidth="1"/>
    <col min="8194" max="8194" width="14.7109375" style="1" customWidth="1"/>
    <col min="8195" max="8442" width="9.140625" style="1"/>
    <col min="8443" max="8443" width="5.28515625" style="1" customWidth="1"/>
    <col min="8444" max="8444" width="57.7109375" style="1" customWidth="1"/>
    <col min="8445" max="8445" width="10" style="1" customWidth="1"/>
    <col min="8446" max="8446" width="9.28515625" style="1" customWidth="1"/>
    <col min="8447" max="8447" width="10.42578125" style="1" customWidth="1"/>
    <col min="8448" max="8448" width="11.5703125" style="1" customWidth="1"/>
    <col min="8449" max="8449" width="10.28515625" style="1" customWidth="1"/>
    <col min="8450" max="8450" width="14.7109375" style="1" customWidth="1"/>
    <col min="8451" max="8698" width="9.140625" style="1"/>
    <col min="8699" max="8699" width="5.28515625" style="1" customWidth="1"/>
    <col min="8700" max="8700" width="57.7109375" style="1" customWidth="1"/>
    <col min="8701" max="8701" width="10" style="1" customWidth="1"/>
    <col min="8702" max="8702" width="9.28515625" style="1" customWidth="1"/>
    <col min="8703" max="8703" width="10.42578125" style="1" customWidth="1"/>
    <col min="8704" max="8704" width="11.5703125" style="1" customWidth="1"/>
    <col min="8705" max="8705" width="10.28515625" style="1" customWidth="1"/>
    <col min="8706" max="8706" width="14.7109375" style="1" customWidth="1"/>
    <col min="8707" max="8954" width="9.140625" style="1"/>
    <col min="8955" max="8955" width="5.28515625" style="1" customWidth="1"/>
    <col min="8956" max="8956" width="57.7109375" style="1" customWidth="1"/>
    <col min="8957" max="8957" width="10" style="1" customWidth="1"/>
    <col min="8958" max="8958" width="9.28515625" style="1" customWidth="1"/>
    <col min="8959" max="8959" width="10.42578125" style="1" customWidth="1"/>
    <col min="8960" max="8960" width="11.5703125" style="1" customWidth="1"/>
    <col min="8961" max="8961" width="10.28515625" style="1" customWidth="1"/>
    <col min="8962" max="8962" width="14.7109375" style="1" customWidth="1"/>
    <col min="8963" max="9210" width="9.140625" style="1"/>
    <col min="9211" max="9211" width="5.28515625" style="1" customWidth="1"/>
    <col min="9212" max="9212" width="57.7109375" style="1" customWidth="1"/>
    <col min="9213" max="9213" width="10" style="1" customWidth="1"/>
    <col min="9214" max="9214" width="9.28515625" style="1" customWidth="1"/>
    <col min="9215" max="9215" width="10.42578125" style="1" customWidth="1"/>
    <col min="9216" max="9216" width="11.5703125" style="1" customWidth="1"/>
    <col min="9217" max="9217" width="10.28515625" style="1" customWidth="1"/>
    <col min="9218" max="9218" width="14.7109375" style="1" customWidth="1"/>
    <col min="9219" max="9466" width="9.140625" style="1"/>
    <col min="9467" max="9467" width="5.28515625" style="1" customWidth="1"/>
    <col min="9468" max="9468" width="57.7109375" style="1" customWidth="1"/>
    <col min="9469" max="9469" width="10" style="1" customWidth="1"/>
    <col min="9470" max="9470" width="9.28515625" style="1" customWidth="1"/>
    <col min="9471" max="9471" width="10.42578125" style="1" customWidth="1"/>
    <col min="9472" max="9472" width="11.5703125" style="1" customWidth="1"/>
    <col min="9473" max="9473" width="10.28515625" style="1" customWidth="1"/>
    <col min="9474" max="9474" width="14.7109375" style="1" customWidth="1"/>
    <col min="9475" max="9722" width="9.140625" style="1"/>
    <col min="9723" max="9723" width="5.28515625" style="1" customWidth="1"/>
    <col min="9724" max="9724" width="57.7109375" style="1" customWidth="1"/>
    <col min="9725" max="9725" width="10" style="1" customWidth="1"/>
    <col min="9726" max="9726" width="9.28515625" style="1" customWidth="1"/>
    <col min="9727" max="9727" width="10.42578125" style="1" customWidth="1"/>
    <col min="9728" max="9728" width="11.5703125" style="1" customWidth="1"/>
    <col min="9729" max="9729" width="10.28515625" style="1" customWidth="1"/>
    <col min="9730" max="9730" width="14.7109375" style="1" customWidth="1"/>
    <col min="9731" max="9978" width="9.140625" style="1"/>
    <col min="9979" max="9979" width="5.28515625" style="1" customWidth="1"/>
    <col min="9980" max="9980" width="57.7109375" style="1" customWidth="1"/>
    <col min="9981" max="9981" width="10" style="1" customWidth="1"/>
    <col min="9982" max="9982" width="9.28515625" style="1" customWidth="1"/>
    <col min="9983" max="9983" width="10.42578125" style="1" customWidth="1"/>
    <col min="9984" max="9984" width="11.5703125" style="1" customWidth="1"/>
    <col min="9985" max="9985" width="10.28515625" style="1" customWidth="1"/>
    <col min="9986" max="9986" width="14.7109375" style="1" customWidth="1"/>
    <col min="9987" max="10234" width="9.140625" style="1"/>
    <col min="10235" max="10235" width="5.28515625" style="1" customWidth="1"/>
    <col min="10236" max="10236" width="57.7109375" style="1" customWidth="1"/>
    <col min="10237" max="10237" width="10" style="1" customWidth="1"/>
    <col min="10238" max="10238" width="9.28515625" style="1" customWidth="1"/>
    <col min="10239" max="10239" width="10.42578125" style="1" customWidth="1"/>
    <col min="10240" max="10240" width="11.5703125" style="1" customWidth="1"/>
    <col min="10241" max="10241" width="10.28515625" style="1" customWidth="1"/>
    <col min="10242" max="10242" width="14.7109375" style="1" customWidth="1"/>
    <col min="10243" max="10490" width="9.140625" style="1"/>
    <col min="10491" max="10491" width="5.28515625" style="1" customWidth="1"/>
    <col min="10492" max="10492" width="57.7109375" style="1" customWidth="1"/>
    <col min="10493" max="10493" width="10" style="1" customWidth="1"/>
    <col min="10494" max="10494" width="9.28515625" style="1" customWidth="1"/>
    <col min="10495" max="10495" width="10.42578125" style="1" customWidth="1"/>
    <col min="10496" max="10496" width="11.5703125" style="1" customWidth="1"/>
    <col min="10497" max="10497" width="10.28515625" style="1" customWidth="1"/>
    <col min="10498" max="10498" width="14.7109375" style="1" customWidth="1"/>
    <col min="10499" max="10746" width="9.140625" style="1"/>
    <col min="10747" max="10747" width="5.28515625" style="1" customWidth="1"/>
    <col min="10748" max="10748" width="57.7109375" style="1" customWidth="1"/>
    <col min="10749" max="10749" width="10" style="1" customWidth="1"/>
    <col min="10750" max="10750" width="9.28515625" style="1" customWidth="1"/>
    <col min="10751" max="10751" width="10.42578125" style="1" customWidth="1"/>
    <col min="10752" max="10752" width="11.5703125" style="1" customWidth="1"/>
    <col min="10753" max="10753" width="10.28515625" style="1" customWidth="1"/>
    <col min="10754" max="10754" width="14.7109375" style="1" customWidth="1"/>
    <col min="10755" max="11002" width="9.140625" style="1"/>
    <col min="11003" max="11003" width="5.28515625" style="1" customWidth="1"/>
    <col min="11004" max="11004" width="57.7109375" style="1" customWidth="1"/>
    <col min="11005" max="11005" width="10" style="1" customWidth="1"/>
    <col min="11006" max="11006" width="9.28515625" style="1" customWidth="1"/>
    <col min="11007" max="11007" width="10.42578125" style="1" customWidth="1"/>
    <col min="11008" max="11008" width="11.5703125" style="1" customWidth="1"/>
    <col min="11009" max="11009" width="10.28515625" style="1" customWidth="1"/>
    <col min="11010" max="11010" width="14.7109375" style="1" customWidth="1"/>
    <col min="11011" max="11258" width="9.140625" style="1"/>
    <col min="11259" max="11259" width="5.28515625" style="1" customWidth="1"/>
    <col min="11260" max="11260" width="57.7109375" style="1" customWidth="1"/>
    <col min="11261" max="11261" width="10" style="1" customWidth="1"/>
    <col min="11262" max="11262" width="9.28515625" style="1" customWidth="1"/>
    <col min="11263" max="11263" width="10.42578125" style="1" customWidth="1"/>
    <col min="11264" max="11264" width="11.5703125" style="1" customWidth="1"/>
    <col min="11265" max="11265" width="10.28515625" style="1" customWidth="1"/>
    <col min="11266" max="11266" width="14.7109375" style="1" customWidth="1"/>
    <col min="11267" max="11514" width="9.140625" style="1"/>
    <col min="11515" max="11515" width="5.28515625" style="1" customWidth="1"/>
    <col min="11516" max="11516" width="57.7109375" style="1" customWidth="1"/>
    <col min="11517" max="11517" width="10" style="1" customWidth="1"/>
    <col min="11518" max="11518" width="9.28515625" style="1" customWidth="1"/>
    <col min="11519" max="11519" width="10.42578125" style="1" customWidth="1"/>
    <col min="11520" max="11520" width="11.5703125" style="1" customWidth="1"/>
    <col min="11521" max="11521" width="10.28515625" style="1" customWidth="1"/>
    <col min="11522" max="11522" width="14.7109375" style="1" customWidth="1"/>
    <col min="11523" max="11770" width="9.140625" style="1"/>
    <col min="11771" max="11771" width="5.28515625" style="1" customWidth="1"/>
    <col min="11772" max="11772" width="57.7109375" style="1" customWidth="1"/>
    <col min="11773" max="11773" width="10" style="1" customWidth="1"/>
    <col min="11774" max="11774" width="9.28515625" style="1" customWidth="1"/>
    <col min="11775" max="11775" width="10.42578125" style="1" customWidth="1"/>
    <col min="11776" max="11776" width="11.5703125" style="1" customWidth="1"/>
    <col min="11777" max="11777" width="10.28515625" style="1" customWidth="1"/>
    <col min="11778" max="11778" width="14.7109375" style="1" customWidth="1"/>
    <col min="11779" max="12026" width="9.140625" style="1"/>
    <col min="12027" max="12027" width="5.28515625" style="1" customWidth="1"/>
    <col min="12028" max="12028" width="57.7109375" style="1" customWidth="1"/>
    <col min="12029" max="12029" width="10" style="1" customWidth="1"/>
    <col min="12030" max="12030" width="9.28515625" style="1" customWidth="1"/>
    <col min="12031" max="12031" width="10.42578125" style="1" customWidth="1"/>
    <col min="12032" max="12032" width="11.5703125" style="1" customWidth="1"/>
    <col min="12033" max="12033" width="10.28515625" style="1" customWidth="1"/>
    <col min="12034" max="12034" width="14.7109375" style="1" customWidth="1"/>
    <col min="12035" max="12282" width="9.140625" style="1"/>
    <col min="12283" max="12283" width="5.28515625" style="1" customWidth="1"/>
    <col min="12284" max="12284" width="57.7109375" style="1" customWidth="1"/>
    <col min="12285" max="12285" width="10" style="1" customWidth="1"/>
    <col min="12286" max="12286" width="9.28515625" style="1" customWidth="1"/>
    <col min="12287" max="12287" width="10.42578125" style="1" customWidth="1"/>
    <col min="12288" max="12288" width="11.5703125" style="1" customWidth="1"/>
    <col min="12289" max="12289" width="10.28515625" style="1" customWidth="1"/>
    <col min="12290" max="12290" width="14.7109375" style="1" customWidth="1"/>
    <col min="12291" max="12538" width="9.140625" style="1"/>
    <col min="12539" max="12539" width="5.28515625" style="1" customWidth="1"/>
    <col min="12540" max="12540" width="57.7109375" style="1" customWidth="1"/>
    <col min="12541" max="12541" width="10" style="1" customWidth="1"/>
    <col min="12542" max="12542" width="9.28515625" style="1" customWidth="1"/>
    <col min="12543" max="12543" width="10.42578125" style="1" customWidth="1"/>
    <col min="12544" max="12544" width="11.5703125" style="1" customWidth="1"/>
    <col min="12545" max="12545" width="10.28515625" style="1" customWidth="1"/>
    <col min="12546" max="12546" width="14.7109375" style="1" customWidth="1"/>
    <col min="12547" max="12794" width="9.140625" style="1"/>
    <col min="12795" max="12795" width="5.28515625" style="1" customWidth="1"/>
    <col min="12796" max="12796" width="57.7109375" style="1" customWidth="1"/>
    <col min="12797" max="12797" width="10" style="1" customWidth="1"/>
    <col min="12798" max="12798" width="9.28515625" style="1" customWidth="1"/>
    <col min="12799" max="12799" width="10.42578125" style="1" customWidth="1"/>
    <col min="12800" max="12800" width="11.5703125" style="1" customWidth="1"/>
    <col min="12801" max="12801" width="10.28515625" style="1" customWidth="1"/>
    <col min="12802" max="12802" width="14.7109375" style="1" customWidth="1"/>
    <col min="12803" max="13050" width="9.140625" style="1"/>
    <col min="13051" max="13051" width="5.28515625" style="1" customWidth="1"/>
    <col min="13052" max="13052" width="57.7109375" style="1" customWidth="1"/>
    <col min="13053" max="13053" width="10" style="1" customWidth="1"/>
    <col min="13054" max="13054" width="9.28515625" style="1" customWidth="1"/>
    <col min="13055" max="13055" width="10.42578125" style="1" customWidth="1"/>
    <col min="13056" max="13056" width="11.5703125" style="1" customWidth="1"/>
    <col min="13057" max="13057" width="10.28515625" style="1" customWidth="1"/>
    <col min="13058" max="13058" width="14.7109375" style="1" customWidth="1"/>
    <col min="13059" max="13306" width="9.140625" style="1"/>
    <col min="13307" max="13307" width="5.28515625" style="1" customWidth="1"/>
    <col min="13308" max="13308" width="57.7109375" style="1" customWidth="1"/>
    <col min="13309" max="13309" width="10" style="1" customWidth="1"/>
    <col min="13310" max="13310" width="9.28515625" style="1" customWidth="1"/>
    <col min="13311" max="13311" width="10.42578125" style="1" customWidth="1"/>
    <col min="13312" max="13312" width="11.5703125" style="1" customWidth="1"/>
    <col min="13313" max="13313" width="10.28515625" style="1" customWidth="1"/>
    <col min="13314" max="13314" width="14.7109375" style="1" customWidth="1"/>
    <col min="13315" max="13562" width="9.140625" style="1"/>
    <col min="13563" max="13563" width="5.28515625" style="1" customWidth="1"/>
    <col min="13564" max="13564" width="57.7109375" style="1" customWidth="1"/>
    <col min="13565" max="13565" width="10" style="1" customWidth="1"/>
    <col min="13566" max="13566" width="9.28515625" style="1" customWidth="1"/>
    <col min="13567" max="13567" width="10.42578125" style="1" customWidth="1"/>
    <col min="13568" max="13568" width="11.5703125" style="1" customWidth="1"/>
    <col min="13569" max="13569" width="10.28515625" style="1" customWidth="1"/>
    <col min="13570" max="13570" width="14.7109375" style="1" customWidth="1"/>
    <col min="13571" max="13818" width="9.140625" style="1"/>
    <col min="13819" max="13819" width="5.28515625" style="1" customWidth="1"/>
    <col min="13820" max="13820" width="57.7109375" style="1" customWidth="1"/>
    <col min="13821" max="13821" width="10" style="1" customWidth="1"/>
    <col min="13822" max="13822" width="9.28515625" style="1" customWidth="1"/>
    <col min="13823" max="13823" width="10.42578125" style="1" customWidth="1"/>
    <col min="13824" max="13824" width="11.5703125" style="1" customWidth="1"/>
    <col min="13825" max="13825" width="10.28515625" style="1" customWidth="1"/>
    <col min="13826" max="13826" width="14.7109375" style="1" customWidth="1"/>
    <col min="13827" max="14074" width="9.140625" style="1"/>
    <col min="14075" max="14075" width="5.28515625" style="1" customWidth="1"/>
    <col min="14076" max="14076" width="57.7109375" style="1" customWidth="1"/>
    <col min="14077" max="14077" width="10" style="1" customWidth="1"/>
    <col min="14078" max="14078" width="9.28515625" style="1" customWidth="1"/>
    <col min="14079" max="14079" width="10.42578125" style="1" customWidth="1"/>
    <col min="14080" max="14080" width="11.5703125" style="1" customWidth="1"/>
    <col min="14081" max="14081" width="10.28515625" style="1" customWidth="1"/>
    <col min="14082" max="14082" width="14.7109375" style="1" customWidth="1"/>
    <col min="14083" max="14330" width="9.140625" style="1"/>
    <col min="14331" max="14331" width="5.28515625" style="1" customWidth="1"/>
    <col min="14332" max="14332" width="57.7109375" style="1" customWidth="1"/>
    <col min="14333" max="14333" width="10" style="1" customWidth="1"/>
    <col min="14334" max="14334" width="9.28515625" style="1" customWidth="1"/>
    <col min="14335" max="14335" width="10.42578125" style="1" customWidth="1"/>
    <col min="14336" max="14336" width="11.5703125" style="1" customWidth="1"/>
    <col min="14337" max="14337" width="10.28515625" style="1" customWidth="1"/>
    <col min="14338" max="14338" width="14.7109375" style="1" customWidth="1"/>
    <col min="14339" max="14586" width="9.140625" style="1"/>
    <col min="14587" max="14587" width="5.28515625" style="1" customWidth="1"/>
    <col min="14588" max="14588" width="57.7109375" style="1" customWidth="1"/>
    <col min="14589" max="14589" width="10" style="1" customWidth="1"/>
    <col min="14590" max="14590" width="9.28515625" style="1" customWidth="1"/>
    <col min="14591" max="14591" width="10.42578125" style="1" customWidth="1"/>
    <col min="14592" max="14592" width="11.5703125" style="1" customWidth="1"/>
    <col min="14593" max="14593" width="10.28515625" style="1" customWidth="1"/>
    <col min="14594" max="14594" width="14.7109375" style="1" customWidth="1"/>
    <col min="14595" max="14842" width="9.140625" style="1"/>
    <col min="14843" max="14843" width="5.28515625" style="1" customWidth="1"/>
    <col min="14844" max="14844" width="57.7109375" style="1" customWidth="1"/>
    <col min="14845" max="14845" width="10" style="1" customWidth="1"/>
    <col min="14846" max="14846" width="9.28515625" style="1" customWidth="1"/>
    <col min="14847" max="14847" width="10.42578125" style="1" customWidth="1"/>
    <col min="14848" max="14848" width="11.5703125" style="1" customWidth="1"/>
    <col min="14849" max="14849" width="10.28515625" style="1" customWidth="1"/>
    <col min="14850" max="14850" width="14.7109375" style="1" customWidth="1"/>
    <col min="14851" max="15098" width="9.140625" style="1"/>
    <col min="15099" max="15099" width="5.28515625" style="1" customWidth="1"/>
    <col min="15100" max="15100" width="57.7109375" style="1" customWidth="1"/>
    <col min="15101" max="15101" width="10" style="1" customWidth="1"/>
    <col min="15102" max="15102" width="9.28515625" style="1" customWidth="1"/>
    <col min="15103" max="15103" width="10.42578125" style="1" customWidth="1"/>
    <col min="15104" max="15104" width="11.5703125" style="1" customWidth="1"/>
    <col min="15105" max="15105" width="10.28515625" style="1" customWidth="1"/>
    <col min="15106" max="15106" width="14.7109375" style="1" customWidth="1"/>
    <col min="15107" max="15354" width="9.140625" style="1"/>
    <col min="15355" max="15355" width="5.28515625" style="1" customWidth="1"/>
    <col min="15356" max="15356" width="57.7109375" style="1" customWidth="1"/>
    <col min="15357" max="15357" width="10" style="1" customWidth="1"/>
    <col min="15358" max="15358" width="9.28515625" style="1" customWidth="1"/>
    <col min="15359" max="15359" width="10.42578125" style="1" customWidth="1"/>
    <col min="15360" max="15360" width="11.5703125" style="1" customWidth="1"/>
    <col min="15361" max="15361" width="10.28515625" style="1" customWidth="1"/>
    <col min="15362" max="15362" width="14.7109375" style="1" customWidth="1"/>
    <col min="15363" max="15610" width="9.140625" style="1"/>
    <col min="15611" max="15611" width="5.28515625" style="1" customWidth="1"/>
    <col min="15612" max="15612" width="57.7109375" style="1" customWidth="1"/>
    <col min="15613" max="15613" width="10" style="1" customWidth="1"/>
    <col min="15614" max="15614" width="9.28515625" style="1" customWidth="1"/>
    <col min="15615" max="15615" width="10.42578125" style="1" customWidth="1"/>
    <col min="15616" max="15616" width="11.5703125" style="1" customWidth="1"/>
    <col min="15617" max="15617" width="10.28515625" style="1" customWidth="1"/>
    <col min="15618" max="15618" width="14.7109375" style="1" customWidth="1"/>
    <col min="15619" max="15866" width="9.140625" style="1"/>
    <col min="15867" max="15867" width="5.28515625" style="1" customWidth="1"/>
    <col min="15868" max="15868" width="57.7109375" style="1" customWidth="1"/>
    <col min="15869" max="15869" width="10" style="1" customWidth="1"/>
    <col min="15870" max="15870" width="9.28515625" style="1" customWidth="1"/>
    <col min="15871" max="15871" width="10.42578125" style="1" customWidth="1"/>
    <col min="15872" max="15872" width="11.5703125" style="1" customWidth="1"/>
    <col min="15873" max="15873" width="10.28515625" style="1" customWidth="1"/>
    <col min="15874" max="15874" width="14.7109375" style="1" customWidth="1"/>
    <col min="15875" max="16122" width="9.140625" style="1"/>
    <col min="16123" max="16123" width="5.28515625" style="1" customWidth="1"/>
    <col min="16124" max="16124" width="57.7109375" style="1" customWidth="1"/>
    <col min="16125" max="16125" width="10" style="1" customWidth="1"/>
    <col min="16126" max="16126" width="9.28515625" style="1" customWidth="1"/>
    <col min="16127" max="16127" width="10.42578125" style="1" customWidth="1"/>
    <col min="16128" max="16128" width="11.5703125" style="1" customWidth="1"/>
    <col min="16129" max="16129" width="10.28515625" style="1" customWidth="1"/>
    <col min="16130" max="16130" width="14.7109375" style="1" customWidth="1"/>
    <col min="16131" max="16384" width="9.140625" style="1"/>
  </cols>
  <sheetData>
    <row r="1" spans="1:15" x14ac:dyDescent="0.2">
      <c r="B1" s="98"/>
      <c r="C1" s="98"/>
      <c r="D1" s="1"/>
    </row>
    <row r="2" spans="1:15" ht="30.75" customHeight="1" x14ac:dyDescent="0.25">
      <c r="A2" s="82"/>
      <c r="B2" s="99" t="s">
        <v>190</v>
      </c>
      <c r="C2" s="99"/>
      <c r="D2" s="100"/>
      <c r="E2" s="101"/>
      <c r="F2" s="101"/>
    </row>
    <row r="3" spans="1:15" ht="16.5" customHeight="1" x14ac:dyDescent="0.25">
      <c r="A3" s="18"/>
      <c r="B3" s="99" t="s">
        <v>192</v>
      </c>
      <c r="C3" s="99"/>
      <c r="D3" s="99"/>
      <c r="E3" s="99"/>
    </row>
    <row r="4" spans="1:15" x14ac:dyDescent="0.2">
      <c r="A4" s="16"/>
      <c r="B4" s="6"/>
      <c r="C4" s="6"/>
      <c r="D4" s="7"/>
      <c r="F4" s="7" t="s">
        <v>0</v>
      </c>
    </row>
    <row r="5" spans="1:15" ht="60" customHeight="1" thickBot="1" x14ac:dyDescent="0.25">
      <c r="A5" s="8" t="s">
        <v>195</v>
      </c>
      <c r="B5" s="8" t="s">
        <v>1</v>
      </c>
      <c r="C5" s="9" t="s">
        <v>193</v>
      </c>
      <c r="D5" s="9" t="s">
        <v>191</v>
      </c>
      <c r="E5" s="9" t="s">
        <v>196</v>
      </c>
      <c r="F5" s="9" t="s">
        <v>197</v>
      </c>
    </row>
    <row r="6" spans="1:15" s="2" customFormat="1" ht="9.75" customHeight="1" thickBot="1" x14ac:dyDescent="0.25">
      <c r="A6" s="39"/>
      <c r="B6" s="39"/>
      <c r="C6" s="41"/>
      <c r="D6" s="42"/>
      <c r="E6" s="42"/>
      <c r="F6" s="42"/>
    </row>
    <row r="7" spans="1:15" s="2" customFormat="1" ht="42.75" x14ac:dyDescent="0.2">
      <c r="A7" s="17">
        <v>1</v>
      </c>
      <c r="B7" s="22" t="s">
        <v>89</v>
      </c>
      <c r="C7" s="35">
        <f>D7+E7+F7</f>
        <v>1591</v>
      </c>
      <c r="D7" s="35">
        <f>D8</f>
        <v>591</v>
      </c>
      <c r="E7" s="35">
        <v>500</v>
      </c>
      <c r="F7" s="35">
        <v>500</v>
      </c>
    </row>
    <row r="8" spans="1:15" s="2" customFormat="1" ht="45" hidden="1" x14ac:dyDescent="0.25">
      <c r="A8" s="21"/>
      <c r="B8" s="46" t="s">
        <v>93</v>
      </c>
      <c r="C8" s="10" t="s">
        <v>26</v>
      </c>
      <c r="D8" s="35">
        <f>D9</f>
        <v>591</v>
      </c>
      <c r="E8" s="35">
        <v>6821.5</v>
      </c>
      <c r="F8" s="35">
        <v>7141</v>
      </c>
      <c r="N8" s="2" t="s">
        <v>2</v>
      </c>
      <c r="O8" s="33"/>
    </row>
    <row r="9" spans="1:15" s="2" customFormat="1" ht="45" hidden="1" x14ac:dyDescent="0.2">
      <c r="A9" s="21"/>
      <c r="B9" s="24" t="s">
        <v>95</v>
      </c>
      <c r="C9" s="12" t="s">
        <v>41</v>
      </c>
      <c r="D9" s="36">
        <f>D10</f>
        <v>591</v>
      </c>
      <c r="E9" s="35">
        <v>834</v>
      </c>
      <c r="F9" s="35">
        <v>774</v>
      </c>
    </row>
    <row r="10" spans="1:15" s="2" customFormat="1" ht="30" hidden="1" x14ac:dyDescent="0.2">
      <c r="A10" s="21"/>
      <c r="B10" s="23" t="s">
        <v>94</v>
      </c>
      <c r="C10" s="12" t="s">
        <v>56</v>
      </c>
      <c r="D10" s="36">
        <f>D11+D14</f>
        <v>591</v>
      </c>
      <c r="E10" s="35">
        <v>4500</v>
      </c>
      <c r="F10" s="35">
        <v>4500</v>
      </c>
    </row>
    <row r="11" spans="1:15" s="2" customFormat="1" ht="28.5" hidden="1" customHeight="1" x14ac:dyDescent="0.2">
      <c r="A11" s="21"/>
      <c r="B11" s="23" t="s">
        <v>128</v>
      </c>
      <c r="C11" s="12" t="s">
        <v>56</v>
      </c>
      <c r="D11" s="36">
        <f>D12</f>
        <v>590</v>
      </c>
      <c r="E11" s="35">
        <v>110</v>
      </c>
      <c r="F11" s="35">
        <v>110</v>
      </c>
    </row>
    <row r="12" spans="1:15" s="2" customFormat="1" ht="30" hidden="1" x14ac:dyDescent="0.2">
      <c r="A12" s="21"/>
      <c r="B12" s="25" t="s">
        <v>76</v>
      </c>
      <c r="C12" s="12" t="s">
        <v>56</v>
      </c>
      <c r="D12" s="36">
        <f>D13</f>
        <v>590</v>
      </c>
      <c r="E12" s="35">
        <v>20</v>
      </c>
      <c r="F12" s="35">
        <v>20</v>
      </c>
    </row>
    <row r="13" spans="1:15" s="2" customFormat="1" ht="15.75" hidden="1" x14ac:dyDescent="0.2">
      <c r="A13" s="21"/>
      <c r="B13" s="44" t="s">
        <v>19</v>
      </c>
      <c r="C13" s="12" t="s">
        <v>56</v>
      </c>
      <c r="D13" s="36">
        <v>590</v>
      </c>
      <c r="E13" s="35">
        <v>1300</v>
      </c>
      <c r="F13" s="35">
        <v>1300</v>
      </c>
    </row>
    <row r="14" spans="1:15" s="2" customFormat="1" ht="15.75" hidden="1" x14ac:dyDescent="0.2">
      <c r="A14" s="21"/>
      <c r="B14" s="44" t="s">
        <v>129</v>
      </c>
      <c r="C14" s="12" t="s">
        <v>56</v>
      </c>
      <c r="D14" s="36">
        <f>D15</f>
        <v>1</v>
      </c>
      <c r="E14" s="65">
        <v>105</v>
      </c>
      <c r="F14" s="65">
        <v>105</v>
      </c>
    </row>
    <row r="15" spans="1:15" s="2" customFormat="1" ht="15.75" hidden="1" x14ac:dyDescent="0.2">
      <c r="A15" s="21"/>
      <c r="B15" s="43" t="s">
        <v>77</v>
      </c>
      <c r="C15" s="12" t="s">
        <v>56</v>
      </c>
      <c r="D15" s="36">
        <v>1</v>
      </c>
      <c r="E15" s="35">
        <v>10840</v>
      </c>
      <c r="F15" s="35">
        <v>10840</v>
      </c>
    </row>
    <row r="16" spans="1:15" s="2" customFormat="1" ht="15.75" hidden="1" x14ac:dyDescent="0.2">
      <c r="A16" s="21"/>
      <c r="B16" s="23" t="s">
        <v>19</v>
      </c>
      <c r="C16" s="12" t="s">
        <v>56</v>
      </c>
      <c r="D16" s="36">
        <f>D15</f>
        <v>1</v>
      </c>
      <c r="E16" s="35">
        <v>10</v>
      </c>
      <c r="F16" s="35">
        <v>10</v>
      </c>
    </row>
    <row r="17" spans="1:6" s="2" customFormat="1" ht="28.5" x14ac:dyDescent="0.2">
      <c r="A17" s="17">
        <v>2</v>
      </c>
      <c r="B17" s="22" t="s">
        <v>87</v>
      </c>
      <c r="C17" s="35">
        <f>D17+E17+F17</f>
        <v>19830.099999999999</v>
      </c>
      <c r="D17" s="35">
        <f>D18+D24+D36</f>
        <v>5867.5999999999995</v>
      </c>
      <c r="E17" s="35">
        <v>6821.5</v>
      </c>
      <c r="F17" s="35">
        <v>7141</v>
      </c>
    </row>
    <row r="18" spans="1:6" s="2" customFormat="1" ht="39" hidden="1" customHeight="1" x14ac:dyDescent="0.2">
      <c r="A18" s="21"/>
      <c r="B18" s="46" t="s">
        <v>96</v>
      </c>
      <c r="C18" s="13" t="s">
        <v>23</v>
      </c>
      <c r="D18" s="35">
        <f>D19</f>
        <v>140</v>
      </c>
      <c r="E18" s="35">
        <v>500</v>
      </c>
      <c r="F18" s="35">
        <v>500</v>
      </c>
    </row>
    <row r="19" spans="1:6" s="2" customFormat="1" ht="30" hidden="1" x14ac:dyDescent="0.2">
      <c r="A19" s="21"/>
      <c r="B19" s="24" t="s">
        <v>43</v>
      </c>
      <c r="C19" s="15" t="s">
        <v>33</v>
      </c>
      <c r="D19" s="36">
        <f>D20</f>
        <v>140</v>
      </c>
    </row>
    <row r="20" spans="1:6" s="2" customFormat="1" ht="30" hidden="1" x14ac:dyDescent="0.2">
      <c r="A20" s="21"/>
      <c r="B20" s="23" t="s">
        <v>97</v>
      </c>
      <c r="C20" s="15" t="s">
        <v>36</v>
      </c>
      <c r="D20" s="36">
        <f>D23</f>
        <v>140</v>
      </c>
    </row>
    <row r="21" spans="1:6" s="2" customFormat="1" ht="29.25" hidden="1" customHeight="1" x14ac:dyDescent="0.2">
      <c r="A21" s="21"/>
      <c r="B21" s="23" t="s">
        <v>128</v>
      </c>
      <c r="C21" s="15" t="s">
        <v>36</v>
      </c>
      <c r="D21" s="36">
        <f>D22</f>
        <v>140</v>
      </c>
    </row>
    <row r="22" spans="1:6" s="2" customFormat="1" ht="28.5" hidden="1" customHeight="1" x14ac:dyDescent="0.2">
      <c r="A22" s="21"/>
      <c r="B22" s="25" t="s">
        <v>76</v>
      </c>
      <c r="C22" s="15" t="s">
        <v>36</v>
      </c>
      <c r="D22" s="36">
        <f>D23</f>
        <v>140</v>
      </c>
    </row>
    <row r="23" spans="1:6" s="2" customFormat="1" ht="15.75" hidden="1" x14ac:dyDescent="0.2">
      <c r="A23" s="21"/>
      <c r="B23" s="23" t="s">
        <v>15</v>
      </c>
      <c r="C23" s="15" t="s">
        <v>36</v>
      </c>
      <c r="D23" s="36">
        <v>140</v>
      </c>
    </row>
    <row r="24" spans="1:6" s="2" customFormat="1" ht="44.25" hidden="1" customHeight="1" x14ac:dyDescent="0.2">
      <c r="A24" s="21"/>
      <c r="B24" s="46" t="s">
        <v>98</v>
      </c>
      <c r="C24" s="13" t="s">
        <v>24</v>
      </c>
      <c r="D24" s="35">
        <f>D25</f>
        <v>4977.5999999999995</v>
      </c>
    </row>
    <row r="25" spans="1:6" s="2" customFormat="1" ht="20.25" hidden="1" customHeight="1" x14ac:dyDescent="0.2">
      <c r="A25" s="21"/>
      <c r="B25" s="24" t="s">
        <v>99</v>
      </c>
      <c r="C25" s="13" t="s">
        <v>34</v>
      </c>
      <c r="D25" s="35">
        <f>D26</f>
        <v>4977.5999999999995</v>
      </c>
    </row>
    <row r="26" spans="1:6" s="2" customFormat="1" ht="21" hidden="1" customHeight="1" x14ac:dyDescent="0.2">
      <c r="A26" s="21"/>
      <c r="B26" s="23" t="s">
        <v>100</v>
      </c>
      <c r="C26" s="15" t="s">
        <v>35</v>
      </c>
      <c r="D26" s="36">
        <f>D27+D30+D33</f>
        <v>4977.5999999999995</v>
      </c>
    </row>
    <row r="27" spans="1:6" s="2" customFormat="1" ht="44.25" hidden="1" customHeight="1" x14ac:dyDescent="0.2">
      <c r="A27" s="21"/>
      <c r="B27" s="23" t="s">
        <v>130</v>
      </c>
      <c r="C27" s="15" t="s">
        <v>35</v>
      </c>
      <c r="D27" s="36">
        <f>D28</f>
        <v>4450.3999999999996</v>
      </c>
    </row>
    <row r="28" spans="1:6" s="2" customFormat="1" ht="16.5" hidden="1" customHeight="1" x14ac:dyDescent="0.25">
      <c r="A28" s="21"/>
      <c r="B28" s="26" t="s">
        <v>88</v>
      </c>
      <c r="C28" s="15" t="s">
        <v>35</v>
      </c>
      <c r="D28" s="36">
        <f>D29</f>
        <v>4450.3999999999996</v>
      </c>
    </row>
    <row r="29" spans="1:6" s="2" customFormat="1" ht="16.5" hidden="1" customHeight="1" x14ac:dyDescent="0.2">
      <c r="A29" s="21"/>
      <c r="B29" s="23" t="s">
        <v>16</v>
      </c>
      <c r="C29" s="15" t="s">
        <v>35</v>
      </c>
      <c r="D29" s="36">
        <v>4450.3999999999996</v>
      </c>
    </row>
    <row r="30" spans="1:6" s="2" customFormat="1" ht="25.5" hidden="1" customHeight="1" x14ac:dyDescent="0.2">
      <c r="A30" s="21"/>
      <c r="B30" s="23" t="s">
        <v>128</v>
      </c>
      <c r="C30" s="15" t="s">
        <v>35</v>
      </c>
      <c r="D30" s="36">
        <f>D31</f>
        <v>522.20000000000005</v>
      </c>
    </row>
    <row r="31" spans="1:6" s="2" customFormat="1" ht="27" hidden="1" customHeight="1" x14ac:dyDescent="0.2">
      <c r="A31" s="21"/>
      <c r="B31" s="25" t="s">
        <v>76</v>
      </c>
      <c r="C31" s="15" t="s">
        <v>35</v>
      </c>
      <c r="D31" s="36">
        <f>D32</f>
        <v>522.20000000000005</v>
      </c>
    </row>
    <row r="32" spans="1:6" s="2" customFormat="1" ht="19.5" hidden="1" customHeight="1" x14ac:dyDescent="0.2">
      <c r="A32" s="21"/>
      <c r="B32" s="23" t="s">
        <v>16</v>
      </c>
      <c r="C32" s="15" t="s">
        <v>35</v>
      </c>
      <c r="D32" s="36">
        <v>522.20000000000005</v>
      </c>
    </row>
    <row r="33" spans="1:6" s="2" customFormat="1" ht="21" hidden="1" customHeight="1" x14ac:dyDescent="0.2">
      <c r="A33" s="21"/>
      <c r="B33" s="44" t="s">
        <v>129</v>
      </c>
      <c r="C33" s="15" t="s">
        <v>35</v>
      </c>
      <c r="D33" s="36">
        <f>D34</f>
        <v>5</v>
      </c>
    </row>
    <row r="34" spans="1:6" s="2" customFormat="1" ht="21" hidden="1" customHeight="1" x14ac:dyDescent="0.2">
      <c r="A34" s="21"/>
      <c r="B34" s="43" t="s">
        <v>77</v>
      </c>
      <c r="C34" s="15" t="s">
        <v>35</v>
      </c>
      <c r="D34" s="36">
        <f>D35</f>
        <v>5</v>
      </c>
    </row>
    <row r="35" spans="1:6" s="2" customFormat="1" ht="18" hidden="1" customHeight="1" x14ac:dyDescent="0.2">
      <c r="A35" s="21"/>
      <c r="B35" s="23" t="s">
        <v>16</v>
      </c>
      <c r="C35" s="15" t="s">
        <v>35</v>
      </c>
      <c r="D35" s="36">
        <v>5</v>
      </c>
    </row>
    <row r="36" spans="1:6" s="2" customFormat="1" ht="39" hidden="1" customHeight="1" x14ac:dyDescent="0.2">
      <c r="A36" s="21"/>
      <c r="B36" s="46" t="s">
        <v>101</v>
      </c>
      <c r="C36" s="13" t="s">
        <v>25</v>
      </c>
      <c r="D36" s="35">
        <f t="shared" ref="D36:D37" si="0">D37</f>
        <v>750</v>
      </c>
    </row>
    <row r="37" spans="1:6" s="2" customFormat="1" ht="15.75" hidden="1" x14ac:dyDescent="0.2">
      <c r="A37" s="21"/>
      <c r="B37" s="24" t="s">
        <v>40</v>
      </c>
      <c r="C37" s="13" t="s">
        <v>32</v>
      </c>
      <c r="D37" s="35">
        <f t="shared" si="0"/>
        <v>750</v>
      </c>
    </row>
    <row r="38" spans="1:6" s="2" customFormat="1" ht="15.75" hidden="1" x14ac:dyDescent="0.2">
      <c r="A38" s="21"/>
      <c r="B38" s="23" t="s">
        <v>102</v>
      </c>
      <c r="C38" s="15" t="s">
        <v>37</v>
      </c>
      <c r="D38" s="36">
        <f>D41</f>
        <v>750</v>
      </c>
    </row>
    <row r="39" spans="1:6" s="2" customFormat="1" ht="30" hidden="1" x14ac:dyDescent="0.2">
      <c r="A39" s="21"/>
      <c r="B39" s="23" t="s">
        <v>128</v>
      </c>
      <c r="C39" s="15" t="s">
        <v>37</v>
      </c>
      <c r="D39" s="36">
        <f>D40</f>
        <v>750</v>
      </c>
    </row>
    <row r="40" spans="1:6" s="2" customFormat="1" ht="30" hidden="1" x14ac:dyDescent="0.2">
      <c r="A40" s="21"/>
      <c r="B40" s="25" t="s">
        <v>76</v>
      </c>
      <c r="C40" s="15" t="s">
        <v>37</v>
      </c>
      <c r="D40" s="36">
        <f>D41</f>
        <v>750</v>
      </c>
    </row>
    <row r="41" spans="1:6" s="2" customFormat="1" ht="15.75" hidden="1" x14ac:dyDescent="0.2">
      <c r="A41" s="21"/>
      <c r="B41" s="23" t="s">
        <v>17</v>
      </c>
      <c r="C41" s="15" t="s">
        <v>37</v>
      </c>
      <c r="D41" s="36">
        <v>750</v>
      </c>
    </row>
    <row r="42" spans="1:6" s="2" customFormat="1" ht="45.75" customHeight="1" x14ac:dyDescent="0.2">
      <c r="A42" s="17">
        <v>3</v>
      </c>
      <c r="B42" s="27" t="s">
        <v>80</v>
      </c>
      <c r="C42" s="35">
        <f>D42+E42+F42</f>
        <v>2402</v>
      </c>
      <c r="D42" s="35">
        <f>D43</f>
        <v>794</v>
      </c>
      <c r="E42" s="85">
        <v>834</v>
      </c>
      <c r="F42" s="85">
        <v>774</v>
      </c>
    </row>
    <row r="43" spans="1:6" s="2" customFormat="1" ht="60" hidden="1" x14ac:dyDescent="0.2">
      <c r="A43" s="21"/>
      <c r="B43" s="46" t="s">
        <v>103</v>
      </c>
      <c r="C43" s="86">
        <v>19830.099999999999</v>
      </c>
      <c r="D43" s="35">
        <f>D44+D49</f>
        <v>794</v>
      </c>
    </row>
    <row r="44" spans="1:6" s="2" customFormat="1" ht="54.75" hidden="1" customHeight="1" x14ac:dyDescent="0.2">
      <c r="A44" s="21"/>
      <c r="B44" s="24" t="s">
        <v>82</v>
      </c>
      <c r="C44" s="15" t="s">
        <v>29</v>
      </c>
      <c r="D44" s="36">
        <f>D45</f>
        <v>129</v>
      </c>
    </row>
    <row r="45" spans="1:6" s="2" customFormat="1" ht="35.25" hidden="1" customHeight="1" x14ac:dyDescent="0.2">
      <c r="A45" s="21"/>
      <c r="B45" s="23" t="s">
        <v>104</v>
      </c>
      <c r="C45" s="15" t="s">
        <v>30</v>
      </c>
      <c r="D45" s="36">
        <f>D48</f>
        <v>129</v>
      </c>
    </row>
    <row r="46" spans="1:6" s="2" customFormat="1" ht="30.75" hidden="1" customHeight="1" x14ac:dyDescent="0.2">
      <c r="A46" s="21"/>
      <c r="B46" s="23" t="s">
        <v>128</v>
      </c>
      <c r="C46" s="15" t="s">
        <v>30</v>
      </c>
      <c r="D46" s="36">
        <f>D47</f>
        <v>129</v>
      </c>
    </row>
    <row r="47" spans="1:6" s="2" customFormat="1" ht="28.5" hidden="1" customHeight="1" x14ac:dyDescent="0.2">
      <c r="A47" s="21"/>
      <c r="B47" s="25" t="s">
        <v>76</v>
      </c>
      <c r="C47" s="15" t="s">
        <v>30</v>
      </c>
      <c r="D47" s="36">
        <f>D48</f>
        <v>129</v>
      </c>
    </row>
    <row r="48" spans="1:6" s="2" customFormat="1" ht="30" hidden="1" x14ac:dyDescent="0.2">
      <c r="A48" s="21"/>
      <c r="B48" s="23" t="s">
        <v>9</v>
      </c>
      <c r="C48" s="15" t="s">
        <v>30</v>
      </c>
      <c r="D48" s="36">
        <v>129</v>
      </c>
    </row>
    <row r="49" spans="1:6" s="2" customFormat="1" ht="15.75" hidden="1" x14ac:dyDescent="0.2">
      <c r="A49" s="21"/>
      <c r="B49" s="24" t="s">
        <v>71</v>
      </c>
      <c r="C49" s="15" t="s">
        <v>38</v>
      </c>
      <c r="D49" s="36">
        <f>D50</f>
        <v>665</v>
      </c>
    </row>
    <row r="50" spans="1:6" s="2" customFormat="1" ht="20.25" hidden="1" customHeight="1" x14ac:dyDescent="0.2">
      <c r="A50" s="21"/>
      <c r="B50" s="23" t="s">
        <v>105</v>
      </c>
      <c r="C50" s="15" t="s">
        <v>39</v>
      </c>
      <c r="D50" s="36">
        <f>D53</f>
        <v>665</v>
      </c>
    </row>
    <row r="51" spans="1:6" s="2" customFormat="1" ht="24" hidden="1" customHeight="1" x14ac:dyDescent="0.2">
      <c r="A51" s="21"/>
      <c r="B51" s="23" t="s">
        <v>128</v>
      </c>
      <c r="C51" s="15" t="s">
        <v>39</v>
      </c>
      <c r="D51" s="36">
        <f>D52</f>
        <v>665</v>
      </c>
    </row>
    <row r="52" spans="1:6" s="2" customFormat="1" ht="29.25" hidden="1" customHeight="1" x14ac:dyDescent="0.2">
      <c r="A52" s="21"/>
      <c r="B52" s="25" t="s">
        <v>76</v>
      </c>
      <c r="C52" s="15" t="s">
        <v>39</v>
      </c>
      <c r="D52" s="36">
        <f>D53</f>
        <v>665</v>
      </c>
    </row>
    <row r="53" spans="1:6" s="2" customFormat="1" ht="30" hidden="1" x14ac:dyDescent="0.2">
      <c r="A53" s="21"/>
      <c r="B53" s="23" t="s">
        <v>9</v>
      </c>
      <c r="C53" s="15" t="s">
        <v>39</v>
      </c>
      <c r="D53" s="36">
        <v>665</v>
      </c>
    </row>
    <row r="54" spans="1:6" s="2" customFormat="1" ht="42.75" x14ac:dyDescent="0.2">
      <c r="A54" s="17">
        <v>4</v>
      </c>
      <c r="B54" s="22" t="s">
        <v>81</v>
      </c>
      <c r="C54" s="35">
        <f>D54+E54+F54</f>
        <v>12925.1</v>
      </c>
      <c r="D54" s="35">
        <f>D55+D70</f>
        <v>3925.1</v>
      </c>
      <c r="E54" s="85">
        <v>4500</v>
      </c>
      <c r="F54" s="85">
        <v>4500</v>
      </c>
    </row>
    <row r="55" spans="1:6" s="2" customFormat="1" ht="30" hidden="1" x14ac:dyDescent="0.2">
      <c r="A55" s="21"/>
      <c r="B55" s="46" t="s">
        <v>106</v>
      </c>
      <c r="C55" s="86">
        <v>19830.099999999999</v>
      </c>
      <c r="D55" s="35">
        <f>D56</f>
        <v>2825.1</v>
      </c>
    </row>
    <row r="56" spans="1:6" s="2" customFormat="1" ht="64.5" hidden="1" customHeight="1" x14ac:dyDescent="0.2">
      <c r="A56" s="21"/>
      <c r="B56" s="24" t="s">
        <v>107</v>
      </c>
      <c r="C56" s="86">
        <v>1591</v>
      </c>
      <c r="D56" s="36">
        <f>D60+D64</f>
        <v>2825.1</v>
      </c>
    </row>
    <row r="57" spans="1:6" s="2" customFormat="1" ht="30" hidden="1" x14ac:dyDescent="0.2">
      <c r="A57" s="21"/>
      <c r="B57" s="23" t="s">
        <v>108</v>
      </c>
      <c r="C57" s="15" t="s">
        <v>150</v>
      </c>
      <c r="D57" s="36">
        <f>D58</f>
        <v>1913</v>
      </c>
    </row>
    <row r="58" spans="1:6" s="2" customFormat="1" ht="30" hidden="1" x14ac:dyDescent="0.2">
      <c r="A58" s="21"/>
      <c r="B58" s="23" t="s">
        <v>128</v>
      </c>
      <c r="C58" s="15" t="s">
        <v>150</v>
      </c>
      <c r="D58" s="36">
        <f>D59</f>
        <v>1913</v>
      </c>
    </row>
    <row r="59" spans="1:6" s="2" customFormat="1" ht="30" hidden="1" x14ac:dyDescent="0.2">
      <c r="A59" s="21"/>
      <c r="B59" s="25" t="s">
        <v>76</v>
      </c>
      <c r="C59" s="15" t="s">
        <v>150</v>
      </c>
      <c r="D59" s="36">
        <f>D60</f>
        <v>1913</v>
      </c>
    </row>
    <row r="60" spans="1:6" s="2" customFormat="1" ht="15.75" hidden="1" x14ac:dyDescent="0.2">
      <c r="A60" s="21"/>
      <c r="B60" s="23" t="s">
        <v>10</v>
      </c>
      <c r="C60" s="15" t="s">
        <v>150</v>
      </c>
      <c r="D60" s="36">
        <v>1913</v>
      </c>
    </row>
    <row r="61" spans="1:6" s="2" customFormat="1" ht="25.5" hidden="1" x14ac:dyDescent="0.2">
      <c r="A61" s="21"/>
      <c r="B61" s="38" t="s">
        <v>142</v>
      </c>
      <c r="C61" s="15" t="s">
        <v>141</v>
      </c>
      <c r="D61" s="36">
        <f>D62</f>
        <v>912.1</v>
      </c>
    </row>
    <row r="62" spans="1:6" s="2" customFormat="1" ht="30" hidden="1" x14ac:dyDescent="0.2">
      <c r="A62" s="21"/>
      <c r="B62" s="23" t="s">
        <v>128</v>
      </c>
      <c r="C62" s="15" t="s">
        <v>141</v>
      </c>
      <c r="D62" s="36">
        <f>D63</f>
        <v>912.1</v>
      </c>
    </row>
    <row r="63" spans="1:6" s="2" customFormat="1" ht="30" hidden="1" x14ac:dyDescent="0.2">
      <c r="A63" s="21"/>
      <c r="B63" s="25" t="s">
        <v>76</v>
      </c>
      <c r="C63" s="15" t="s">
        <v>141</v>
      </c>
      <c r="D63" s="36">
        <f>D64</f>
        <v>912.1</v>
      </c>
    </row>
    <row r="64" spans="1:6" s="2" customFormat="1" ht="15.75" hidden="1" x14ac:dyDescent="0.2">
      <c r="A64" s="21"/>
      <c r="B64" s="23" t="s">
        <v>10</v>
      </c>
      <c r="C64" s="15" t="s">
        <v>141</v>
      </c>
      <c r="D64" s="36">
        <v>912.1</v>
      </c>
    </row>
    <row r="65" spans="1:6" s="2" customFormat="1" ht="25.5" hidden="1" x14ac:dyDescent="0.2">
      <c r="A65" s="21"/>
      <c r="B65" s="61" t="s">
        <v>151</v>
      </c>
      <c r="C65" s="15" t="s">
        <v>154</v>
      </c>
      <c r="D65" s="36">
        <f>D66</f>
        <v>1100</v>
      </c>
    </row>
    <row r="66" spans="1:6" s="2" customFormat="1" ht="25.5" hidden="1" x14ac:dyDescent="0.2">
      <c r="A66" s="21"/>
      <c r="B66" s="61" t="s">
        <v>152</v>
      </c>
      <c r="C66" s="15" t="s">
        <v>155</v>
      </c>
      <c r="D66" s="36">
        <f>D67</f>
        <v>1100</v>
      </c>
    </row>
    <row r="67" spans="1:6" s="2" customFormat="1" ht="25.5" hidden="1" x14ac:dyDescent="0.2">
      <c r="A67" s="21"/>
      <c r="B67" s="38" t="s">
        <v>153</v>
      </c>
      <c r="C67" s="15" t="s">
        <v>156</v>
      </c>
      <c r="D67" s="36">
        <f>D68</f>
        <v>1100</v>
      </c>
    </row>
    <row r="68" spans="1:6" s="2" customFormat="1" ht="30" hidden="1" x14ac:dyDescent="0.2">
      <c r="A68" s="21"/>
      <c r="B68" s="23" t="s">
        <v>128</v>
      </c>
      <c r="C68" s="15" t="s">
        <v>156</v>
      </c>
      <c r="D68" s="36">
        <f>D69</f>
        <v>1100</v>
      </c>
    </row>
    <row r="69" spans="1:6" s="2" customFormat="1" ht="30" hidden="1" x14ac:dyDescent="0.2">
      <c r="A69" s="21"/>
      <c r="B69" s="25" t="s">
        <v>76</v>
      </c>
      <c r="C69" s="15" t="s">
        <v>156</v>
      </c>
      <c r="D69" s="36">
        <f>D70</f>
        <v>1100</v>
      </c>
    </row>
    <row r="70" spans="1:6" s="2" customFormat="1" ht="15.75" hidden="1" x14ac:dyDescent="0.2">
      <c r="A70" s="21"/>
      <c r="B70" s="23" t="s">
        <v>10</v>
      </c>
      <c r="C70" s="15" t="s">
        <v>156</v>
      </c>
      <c r="D70" s="36">
        <v>1100</v>
      </c>
    </row>
    <row r="71" spans="1:6" s="2" customFormat="1" ht="38.25" x14ac:dyDescent="0.2">
      <c r="A71" s="17">
        <v>5</v>
      </c>
      <c r="B71" s="60" t="s">
        <v>198</v>
      </c>
      <c r="C71" s="35">
        <f>D71+E71+F71</f>
        <v>330</v>
      </c>
      <c r="D71" s="35">
        <f>D72</f>
        <v>110</v>
      </c>
      <c r="E71" s="85">
        <v>110</v>
      </c>
      <c r="F71" s="85">
        <v>110</v>
      </c>
    </row>
    <row r="72" spans="1:6" s="2" customFormat="1" ht="19.5" hidden="1" customHeight="1" x14ac:dyDescent="0.2">
      <c r="A72" s="21"/>
      <c r="B72" s="69" t="s">
        <v>148</v>
      </c>
      <c r="C72" s="45" t="s">
        <v>149</v>
      </c>
      <c r="D72" s="36">
        <f>D73</f>
        <v>110</v>
      </c>
    </row>
    <row r="73" spans="1:6" s="2" customFormat="1" ht="45" hidden="1" x14ac:dyDescent="0.2">
      <c r="A73" s="21"/>
      <c r="B73" s="47" t="s">
        <v>144</v>
      </c>
      <c r="C73" s="45" t="s">
        <v>143</v>
      </c>
      <c r="D73" s="67">
        <f>D74</f>
        <v>110</v>
      </c>
    </row>
    <row r="74" spans="1:6" s="2" customFormat="1" ht="30" hidden="1" x14ac:dyDescent="0.2">
      <c r="A74" s="21"/>
      <c r="B74" s="23" t="s">
        <v>128</v>
      </c>
      <c r="C74" s="45" t="s">
        <v>143</v>
      </c>
      <c r="D74" s="36">
        <f>D75</f>
        <v>110</v>
      </c>
    </row>
    <row r="75" spans="1:6" s="2" customFormat="1" ht="30.75" hidden="1" customHeight="1" x14ac:dyDescent="0.2">
      <c r="A75" s="21"/>
      <c r="B75" s="25" t="s">
        <v>76</v>
      </c>
      <c r="C75" s="45" t="s">
        <v>143</v>
      </c>
      <c r="D75" s="36">
        <f>D76</f>
        <v>110</v>
      </c>
    </row>
    <row r="76" spans="1:6" s="2" customFormat="1" ht="15.75" hidden="1" x14ac:dyDescent="0.2">
      <c r="A76" s="21"/>
      <c r="B76" s="23" t="s">
        <v>10</v>
      </c>
      <c r="C76" s="45" t="s">
        <v>143</v>
      </c>
      <c r="D76" s="36">
        <v>110</v>
      </c>
    </row>
    <row r="77" spans="1:6" s="2" customFormat="1" ht="38.25" x14ac:dyDescent="0.2">
      <c r="A77" s="17">
        <v>6</v>
      </c>
      <c r="B77" s="92" t="s">
        <v>179</v>
      </c>
      <c r="C77" s="90">
        <f>D77+E77+F77</f>
        <v>60</v>
      </c>
      <c r="D77" s="35">
        <f>D78</f>
        <v>20</v>
      </c>
      <c r="E77" s="85">
        <v>20</v>
      </c>
      <c r="F77" s="85">
        <v>20</v>
      </c>
    </row>
    <row r="78" spans="1:6" s="2" customFormat="1" ht="33.75" hidden="1" x14ac:dyDescent="0.2">
      <c r="A78" s="21"/>
      <c r="B78" s="73" t="s">
        <v>180</v>
      </c>
      <c r="C78" s="74" t="s">
        <v>182</v>
      </c>
      <c r="D78" s="36">
        <f>D79</f>
        <v>20</v>
      </c>
    </row>
    <row r="79" spans="1:6" s="2" customFormat="1" ht="38.25" hidden="1" x14ac:dyDescent="0.2">
      <c r="A79" s="21"/>
      <c r="B79" s="76" t="s">
        <v>181</v>
      </c>
      <c r="C79" s="75" t="s">
        <v>183</v>
      </c>
      <c r="D79" s="36">
        <f>D80</f>
        <v>20</v>
      </c>
    </row>
    <row r="80" spans="1:6" s="2" customFormat="1" ht="30" hidden="1" x14ac:dyDescent="0.2">
      <c r="A80" s="21"/>
      <c r="B80" s="23" t="s">
        <v>131</v>
      </c>
      <c r="C80" s="75" t="s">
        <v>183</v>
      </c>
      <c r="D80" s="36">
        <f>D81</f>
        <v>20</v>
      </c>
    </row>
    <row r="81" spans="1:6" s="2" customFormat="1" ht="25.5" hidden="1" x14ac:dyDescent="0.2">
      <c r="A81" s="21"/>
      <c r="B81" s="77" t="s">
        <v>184</v>
      </c>
      <c r="C81" s="75" t="s">
        <v>183</v>
      </c>
      <c r="D81" s="36">
        <f>D82</f>
        <v>20</v>
      </c>
    </row>
    <row r="82" spans="1:6" s="2" customFormat="1" ht="15.75" hidden="1" x14ac:dyDescent="0.2">
      <c r="A82" s="21"/>
      <c r="B82" s="23" t="s">
        <v>11</v>
      </c>
      <c r="C82" s="75" t="s">
        <v>183</v>
      </c>
      <c r="D82" s="36">
        <v>20</v>
      </c>
    </row>
    <row r="83" spans="1:6" s="2" customFormat="1" ht="30" customHeight="1" x14ac:dyDescent="0.2">
      <c r="A83" s="17">
        <v>7</v>
      </c>
      <c r="B83" s="28" t="s">
        <v>84</v>
      </c>
      <c r="C83" s="91">
        <f>D83+E83+F83</f>
        <v>3900</v>
      </c>
      <c r="D83" s="35">
        <f>D84</f>
        <v>1300</v>
      </c>
      <c r="E83" s="85">
        <v>1300</v>
      </c>
      <c r="F83" s="85">
        <v>1300</v>
      </c>
    </row>
    <row r="84" spans="1:6" s="2" customFormat="1" ht="15.75" hidden="1" x14ac:dyDescent="0.2">
      <c r="A84" s="21"/>
      <c r="B84" s="24" t="s">
        <v>73</v>
      </c>
      <c r="C84" s="15" t="s">
        <v>44</v>
      </c>
      <c r="D84" s="36">
        <f>D85</f>
        <v>1300</v>
      </c>
    </row>
    <row r="85" spans="1:6" s="2" customFormat="1" ht="48.75" hidden="1" customHeight="1" x14ac:dyDescent="0.2">
      <c r="A85" s="21"/>
      <c r="B85" s="29" t="s">
        <v>85</v>
      </c>
      <c r="C85" s="15" t="s">
        <v>45</v>
      </c>
      <c r="D85" s="36">
        <f>D88</f>
        <v>1300</v>
      </c>
    </row>
    <row r="86" spans="1:6" s="2" customFormat="1" ht="30" hidden="1" x14ac:dyDescent="0.2">
      <c r="A86" s="21"/>
      <c r="B86" s="23" t="s">
        <v>128</v>
      </c>
      <c r="C86" s="15" t="s">
        <v>45</v>
      </c>
      <c r="D86" s="36">
        <f>D87</f>
        <v>1300</v>
      </c>
    </row>
    <row r="87" spans="1:6" s="2" customFormat="1" ht="30" hidden="1" x14ac:dyDescent="0.2">
      <c r="A87" s="21"/>
      <c r="B87" s="25" t="s">
        <v>76</v>
      </c>
      <c r="C87" s="15" t="s">
        <v>45</v>
      </c>
      <c r="D87" s="36">
        <f>D88</f>
        <v>1300</v>
      </c>
    </row>
    <row r="88" spans="1:6" s="2" customFormat="1" ht="15.75" hidden="1" x14ac:dyDescent="0.2">
      <c r="A88" s="21"/>
      <c r="B88" s="23" t="s">
        <v>13</v>
      </c>
      <c r="C88" s="15" t="s">
        <v>45</v>
      </c>
      <c r="D88" s="36">
        <v>1300</v>
      </c>
    </row>
    <row r="89" spans="1:6" s="2" customFormat="1" ht="44.25" customHeight="1" x14ac:dyDescent="0.2">
      <c r="A89" s="17">
        <v>8</v>
      </c>
      <c r="B89" s="28" t="s">
        <v>158</v>
      </c>
      <c r="C89" s="91">
        <f>D89+E89+F89</f>
        <v>1815</v>
      </c>
      <c r="D89" s="65">
        <f>D90</f>
        <v>1605</v>
      </c>
      <c r="E89" s="85">
        <v>105</v>
      </c>
      <c r="F89" s="85">
        <v>105</v>
      </c>
    </row>
    <row r="90" spans="1:6" s="2" customFormat="1" ht="38.25" hidden="1" x14ac:dyDescent="0.2">
      <c r="A90" s="21"/>
      <c r="B90" s="63" t="s">
        <v>159</v>
      </c>
      <c r="C90" s="15" t="s">
        <v>160</v>
      </c>
      <c r="D90" s="36">
        <f>D91</f>
        <v>1605</v>
      </c>
    </row>
    <row r="91" spans="1:6" s="2" customFormat="1" ht="15.75" hidden="1" x14ac:dyDescent="0.2">
      <c r="A91" s="21"/>
      <c r="B91" s="61" t="s">
        <v>161</v>
      </c>
      <c r="C91" s="15" t="s">
        <v>160</v>
      </c>
      <c r="D91" s="36">
        <f>D92+D98</f>
        <v>1605</v>
      </c>
    </row>
    <row r="92" spans="1:6" s="2" customFormat="1" ht="25.5" hidden="1" x14ac:dyDescent="0.2">
      <c r="A92" s="21"/>
      <c r="B92" s="64" t="s">
        <v>162</v>
      </c>
      <c r="C92" s="15" t="s">
        <v>164</v>
      </c>
      <c r="D92" s="36">
        <f>D93</f>
        <v>1500</v>
      </c>
    </row>
    <row r="93" spans="1:6" s="2" customFormat="1" ht="90" hidden="1" x14ac:dyDescent="0.2">
      <c r="A93" s="21"/>
      <c r="B93" s="62" t="s">
        <v>163</v>
      </c>
      <c r="C93" s="15" t="s">
        <v>164</v>
      </c>
      <c r="D93" s="36">
        <f>D94</f>
        <v>1500</v>
      </c>
    </row>
    <row r="94" spans="1:6" s="2" customFormat="1" ht="30" hidden="1" x14ac:dyDescent="0.2">
      <c r="A94" s="21"/>
      <c r="B94" s="23" t="s">
        <v>132</v>
      </c>
      <c r="C94" s="15" t="s">
        <v>164</v>
      </c>
      <c r="D94" s="36">
        <f>D95</f>
        <v>1500</v>
      </c>
    </row>
    <row r="95" spans="1:6" s="2" customFormat="1" ht="15.75" hidden="1" x14ac:dyDescent="0.2">
      <c r="A95" s="21"/>
      <c r="B95" s="23" t="s">
        <v>168</v>
      </c>
      <c r="C95" s="15" t="s">
        <v>164</v>
      </c>
      <c r="D95" s="36">
        <f>D96</f>
        <v>1500</v>
      </c>
    </row>
    <row r="96" spans="1:6" s="2" customFormat="1" ht="15.75" hidden="1" x14ac:dyDescent="0.2">
      <c r="A96" s="21"/>
      <c r="B96" s="23" t="s">
        <v>13</v>
      </c>
      <c r="C96" s="15" t="s">
        <v>164</v>
      </c>
      <c r="D96" s="36">
        <v>1500</v>
      </c>
    </row>
    <row r="97" spans="1:6" s="2" customFormat="1" ht="25.5" hidden="1" x14ac:dyDescent="0.2">
      <c r="A97" s="21"/>
      <c r="B97" s="64" t="s">
        <v>162</v>
      </c>
      <c r="C97" s="15" t="s">
        <v>165</v>
      </c>
      <c r="D97" s="36">
        <f>D98</f>
        <v>105</v>
      </c>
    </row>
    <row r="98" spans="1:6" s="2" customFormat="1" ht="90" hidden="1" x14ac:dyDescent="0.2">
      <c r="A98" s="21"/>
      <c r="B98" s="62" t="s">
        <v>163</v>
      </c>
      <c r="C98" s="15" t="s">
        <v>165</v>
      </c>
      <c r="D98" s="36">
        <f>D99</f>
        <v>105</v>
      </c>
    </row>
    <row r="99" spans="1:6" s="2" customFormat="1" ht="30" hidden="1" x14ac:dyDescent="0.2">
      <c r="A99" s="21"/>
      <c r="B99" s="23" t="s">
        <v>132</v>
      </c>
      <c r="C99" s="15" t="s">
        <v>165</v>
      </c>
      <c r="D99" s="36">
        <f>D100</f>
        <v>105</v>
      </c>
    </row>
    <row r="100" spans="1:6" s="2" customFormat="1" ht="15.75" hidden="1" x14ac:dyDescent="0.2">
      <c r="A100" s="21"/>
      <c r="B100" s="23" t="s">
        <v>157</v>
      </c>
      <c r="C100" s="15" t="s">
        <v>165</v>
      </c>
      <c r="D100" s="36">
        <f>D101</f>
        <v>105</v>
      </c>
    </row>
    <row r="101" spans="1:6" s="2" customFormat="1" ht="15.75" hidden="1" x14ac:dyDescent="0.2">
      <c r="A101" s="21"/>
      <c r="B101" s="23" t="s">
        <v>13</v>
      </c>
      <c r="C101" s="15" t="s">
        <v>165</v>
      </c>
      <c r="D101" s="36">
        <v>105</v>
      </c>
    </row>
    <row r="102" spans="1:6" s="2" customFormat="1" ht="42" customHeight="1" x14ac:dyDescent="0.2">
      <c r="A102" s="17">
        <v>9</v>
      </c>
      <c r="B102" s="28" t="s">
        <v>86</v>
      </c>
      <c r="C102" s="91">
        <f>D102+E102+F102</f>
        <v>33937</v>
      </c>
      <c r="D102" s="35">
        <f>D103</f>
        <v>12257</v>
      </c>
      <c r="E102" s="85">
        <v>10840</v>
      </c>
      <c r="F102" s="85">
        <v>10840</v>
      </c>
    </row>
    <row r="103" spans="1:6" s="2" customFormat="1" ht="60" hidden="1" x14ac:dyDescent="0.2">
      <c r="A103" s="21"/>
      <c r="B103" s="46" t="s">
        <v>74</v>
      </c>
      <c r="C103" s="15" t="s">
        <v>28</v>
      </c>
      <c r="D103" s="36">
        <f>D107+D111</f>
        <v>12257</v>
      </c>
    </row>
    <row r="104" spans="1:6" s="2" customFormat="1" ht="45" hidden="1" x14ac:dyDescent="0.2">
      <c r="A104" s="21"/>
      <c r="B104" s="23" t="s">
        <v>122</v>
      </c>
      <c r="C104" s="15" t="s">
        <v>123</v>
      </c>
      <c r="D104" s="36">
        <f>D107</f>
        <v>5402</v>
      </c>
    </row>
    <row r="105" spans="1:6" s="2" customFormat="1" ht="30" hidden="1" customHeight="1" x14ac:dyDescent="0.2">
      <c r="A105" s="21"/>
      <c r="B105" s="23" t="s">
        <v>131</v>
      </c>
      <c r="C105" s="15" t="s">
        <v>123</v>
      </c>
      <c r="D105" s="36">
        <f>D106</f>
        <v>5402</v>
      </c>
    </row>
    <row r="106" spans="1:6" s="2" customFormat="1" ht="15.75" hidden="1" x14ac:dyDescent="0.2">
      <c r="A106" s="21"/>
      <c r="B106" s="23" t="s">
        <v>124</v>
      </c>
      <c r="C106" s="15" t="s">
        <v>123</v>
      </c>
      <c r="D106" s="36">
        <f>D107</f>
        <v>5402</v>
      </c>
    </row>
    <row r="107" spans="1:6" s="2" customFormat="1" ht="15.75" hidden="1" x14ac:dyDescent="0.2">
      <c r="A107" s="21"/>
      <c r="B107" s="23" t="s">
        <v>14</v>
      </c>
      <c r="C107" s="15" t="s">
        <v>123</v>
      </c>
      <c r="D107" s="36">
        <v>5402</v>
      </c>
    </row>
    <row r="108" spans="1:6" s="2" customFormat="1" ht="40.5" hidden="1" customHeight="1" x14ac:dyDescent="0.2">
      <c r="A108" s="21"/>
      <c r="B108" s="23" t="s">
        <v>126</v>
      </c>
      <c r="C108" s="15" t="s">
        <v>27</v>
      </c>
      <c r="D108" s="36">
        <f>D111</f>
        <v>6855</v>
      </c>
    </row>
    <row r="109" spans="1:6" s="2" customFormat="1" ht="36" hidden="1" customHeight="1" x14ac:dyDescent="0.2">
      <c r="A109" s="21"/>
      <c r="B109" s="23" t="s">
        <v>128</v>
      </c>
      <c r="C109" s="15" t="s">
        <v>27</v>
      </c>
      <c r="D109" s="36">
        <f>D110</f>
        <v>6855</v>
      </c>
    </row>
    <row r="110" spans="1:6" s="2" customFormat="1" ht="36" hidden="1" customHeight="1" x14ac:dyDescent="0.2">
      <c r="A110" s="21"/>
      <c r="B110" s="25" t="s">
        <v>76</v>
      </c>
      <c r="C110" s="15" t="s">
        <v>27</v>
      </c>
      <c r="D110" s="36">
        <f>D111</f>
        <v>6855</v>
      </c>
    </row>
    <row r="111" spans="1:6" s="2" customFormat="1" ht="15.75" hidden="1" x14ac:dyDescent="0.2">
      <c r="A111" s="21"/>
      <c r="B111" s="23" t="s">
        <v>14</v>
      </c>
      <c r="C111" s="15" t="s">
        <v>27</v>
      </c>
      <c r="D111" s="36">
        <v>6855</v>
      </c>
    </row>
    <row r="112" spans="1:6" s="2" customFormat="1" ht="39.75" customHeight="1" x14ac:dyDescent="0.2">
      <c r="A112" s="17">
        <v>10</v>
      </c>
      <c r="B112" s="102" t="s">
        <v>199</v>
      </c>
      <c r="C112" s="91">
        <f>D112+E112+F112</f>
        <v>30</v>
      </c>
      <c r="D112" s="35">
        <f>D113</f>
        <v>10</v>
      </c>
      <c r="E112" s="85">
        <v>10</v>
      </c>
      <c r="F112" s="85">
        <v>10</v>
      </c>
    </row>
    <row r="113" spans="1:6" s="2" customFormat="1" ht="20.25" hidden="1" customHeight="1" x14ac:dyDescent="0.2">
      <c r="A113" s="21"/>
      <c r="B113" s="24" t="s">
        <v>148</v>
      </c>
      <c r="C113" s="15" t="s">
        <v>149</v>
      </c>
      <c r="D113" s="36">
        <f>D114</f>
        <v>10</v>
      </c>
    </row>
    <row r="114" spans="1:6" s="2" customFormat="1" ht="38.25" hidden="1" x14ac:dyDescent="0.2">
      <c r="A114" s="21"/>
      <c r="B114" s="38" t="s">
        <v>166</v>
      </c>
      <c r="C114" s="15" t="s">
        <v>167</v>
      </c>
      <c r="D114" s="36">
        <f>D115</f>
        <v>10</v>
      </c>
    </row>
    <row r="115" spans="1:6" s="2" customFormat="1" ht="30" hidden="1" x14ac:dyDescent="0.2">
      <c r="A115" s="21"/>
      <c r="B115" s="23" t="s">
        <v>128</v>
      </c>
      <c r="C115" s="15" t="s">
        <v>167</v>
      </c>
      <c r="D115" s="36">
        <f>D116</f>
        <v>10</v>
      </c>
    </row>
    <row r="116" spans="1:6" s="2" customFormat="1" ht="30" hidden="1" x14ac:dyDescent="0.2">
      <c r="A116" s="21"/>
      <c r="B116" s="25" t="s">
        <v>76</v>
      </c>
      <c r="C116" s="15" t="s">
        <v>167</v>
      </c>
      <c r="D116" s="36">
        <f>D117</f>
        <v>10</v>
      </c>
    </row>
    <row r="117" spans="1:6" s="2" customFormat="1" ht="15.75" hidden="1" x14ac:dyDescent="0.2">
      <c r="A117" s="21"/>
      <c r="B117" s="23" t="s">
        <v>14</v>
      </c>
      <c r="C117" s="15" t="s">
        <v>167</v>
      </c>
      <c r="D117" s="36">
        <v>10</v>
      </c>
    </row>
    <row r="118" spans="1:6" s="2" customFormat="1" ht="57" x14ac:dyDescent="0.2">
      <c r="A118" s="17">
        <v>11</v>
      </c>
      <c r="B118" s="96" t="s">
        <v>169</v>
      </c>
      <c r="C118" s="91">
        <f>D118+E118+F118</f>
        <v>150</v>
      </c>
      <c r="D118" s="35">
        <f>D119</f>
        <v>50</v>
      </c>
      <c r="E118" s="85">
        <v>50</v>
      </c>
      <c r="F118" s="85">
        <v>50</v>
      </c>
    </row>
    <row r="119" spans="1:6" s="2" customFormat="1" ht="30" hidden="1" x14ac:dyDescent="0.2">
      <c r="A119" s="21"/>
      <c r="B119" s="24" t="s">
        <v>171</v>
      </c>
      <c r="C119" s="70" t="s">
        <v>172</v>
      </c>
      <c r="D119" s="36">
        <f>D120</f>
        <v>50</v>
      </c>
    </row>
    <row r="120" spans="1:6" s="2" customFormat="1" ht="15.75" hidden="1" x14ac:dyDescent="0.2">
      <c r="A120" s="21"/>
      <c r="B120" s="68" t="s">
        <v>170</v>
      </c>
      <c r="C120" s="70" t="s">
        <v>173</v>
      </c>
      <c r="D120" s="36">
        <f>D121</f>
        <v>50</v>
      </c>
    </row>
    <row r="121" spans="1:6" s="2" customFormat="1" ht="30" hidden="1" x14ac:dyDescent="0.2">
      <c r="A121" s="21"/>
      <c r="B121" s="23" t="s">
        <v>128</v>
      </c>
      <c r="C121" s="70" t="s">
        <v>173</v>
      </c>
      <c r="D121" s="36">
        <f>D122</f>
        <v>50</v>
      </c>
    </row>
    <row r="122" spans="1:6" s="2" customFormat="1" ht="30" hidden="1" x14ac:dyDescent="0.2">
      <c r="A122" s="21"/>
      <c r="B122" s="25" t="s">
        <v>76</v>
      </c>
      <c r="C122" s="70" t="s">
        <v>173</v>
      </c>
      <c r="D122" s="36">
        <f>D123</f>
        <v>50</v>
      </c>
    </row>
    <row r="123" spans="1:6" s="2" customFormat="1" ht="15.75" hidden="1" x14ac:dyDescent="0.2">
      <c r="A123" s="21"/>
      <c r="B123" s="23" t="s">
        <v>14</v>
      </c>
      <c r="C123" s="70" t="s">
        <v>173</v>
      </c>
      <c r="D123" s="36">
        <v>50</v>
      </c>
    </row>
    <row r="124" spans="1:6" s="2" customFormat="1" ht="42.75" x14ac:dyDescent="0.2">
      <c r="A124" s="17">
        <v>12</v>
      </c>
      <c r="B124" s="96" t="s">
        <v>174</v>
      </c>
      <c r="C124" s="91">
        <f>D124+E124+F124</f>
        <v>1500</v>
      </c>
      <c r="D124" s="35">
        <f>D125</f>
        <v>500</v>
      </c>
      <c r="E124" s="85">
        <v>500</v>
      </c>
      <c r="F124" s="85">
        <v>500</v>
      </c>
    </row>
    <row r="125" spans="1:6" s="2" customFormat="1" ht="25.5" hidden="1" x14ac:dyDescent="0.2">
      <c r="A125" s="21"/>
      <c r="B125" s="71" t="s">
        <v>175</v>
      </c>
      <c r="C125" s="72" t="s">
        <v>177</v>
      </c>
      <c r="D125" s="36">
        <f>D126</f>
        <v>500</v>
      </c>
    </row>
    <row r="126" spans="1:6" s="2" customFormat="1" ht="25.5" hidden="1" x14ac:dyDescent="0.2">
      <c r="A126" s="21"/>
      <c r="B126" s="68" t="s">
        <v>176</v>
      </c>
      <c r="C126" s="72" t="s">
        <v>178</v>
      </c>
      <c r="D126" s="36">
        <f>D127</f>
        <v>500</v>
      </c>
    </row>
    <row r="127" spans="1:6" s="2" customFormat="1" ht="30" hidden="1" x14ac:dyDescent="0.2">
      <c r="A127" s="21"/>
      <c r="B127" s="23" t="s">
        <v>128</v>
      </c>
      <c r="C127" s="72" t="s">
        <v>178</v>
      </c>
      <c r="D127" s="36">
        <f>D128</f>
        <v>500</v>
      </c>
    </row>
    <row r="128" spans="1:6" s="2" customFormat="1" ht="30" hidden="1" x14ac:dyDescent="0.2">
      <c r="A128" s="21"/>
      <c r="B128" s="25" t="s">
        <v>76</v>
      </c>
      <c r="C128" s="72" t="s">
        <v>178</v>
      </c>
      <c r="D128" s="36">
        <f>D129</f>
        <v>500</v>
      </c>
    </row>
    <row r="129" spans="1:4" s="2" customFormat="1" ht="16.5" hidden="1" thickBot="1" x14ac:dyDescent="0.25">
      <c r="A129" s="21"/>
      <c r="B129" s="23" t="s">
        <v>14</v>
      </c>
      <c r="C129" s="72" t="s">
        <v>178</v>
      </c>
      <c r="D129" s="36">
        <v>500</v>
      </c>
    </row>
    <row r="130" spans="1:4" s="2" customFormat="1" ht="24.75" hidden="1" customHeight="1" thickBot="1" x14ac:dyDescent="0.25">
      <c r="A130" s="55">
        <v>2</v>
      </c>
      <c r="B130" s="39" t="s">
        <v>90</v>
      </c>
      <c r="C130" s="40"/>
      <c r="D130" s="42">
        <f>D131+D169+D187+D230</f>
        <v>16380.855</v>
      </c>
    </row>
    <row r="131" spans="1:4" s="2" customFormat="1" ht="42.75" hidden="1" x14ac:dyDescent="0.2">
      <c r="A131" s="14"/>
      <c r="B131" s="22" t="s">
        <v>3</v>
      </c>
      <c r="C131" s="19" t="s">
        <v>20</v>
      </c>
      <c r="D131" s="35">
        <f>D132+D158</f>
        <v>11521.254999999999</v>
      </c>
    </row>
    <row r="132" spans="1:4" s="2" customFormat="1" ht="45" hidden="1" x14ac:dyDescent="0.2">
      <c r="A132" s="14"/>
      <c r="B132" s="46" t="s">
        <v>78</v>
      </c>
      <c r="C132" s="13" t="s">
        <v>46</v>
      </c>
      <c r="D132" s="35">
        <f>D133</f>
        <v>10246.955</v>
      </c>
    </row>
    <row r="133" spans="1:4" s="2" customFormat="1" ht="20.25" hidden="1" customHeight="1" x14ac:dyDescent="0.2">
      <c r="A133" s="14"/>
      <c r="B133" s="24" t="s">
        <v>42</v>
      </c>
      <c r="C133" s="15" t="s">
        <v>47</v>
      </c>
      <c r="D133" s="36">
        <f>D134+D149+D152+D164+D168</f>
        <v>10246.955</v>
      </c>
    </row>
    <row r="134" spans="1:4" s="2" customFormat="1" ht="15.75" hidden="1" x14ac:dyDescent="0.2">
      <c r="A134" s="14"/>
      <c r="B134" s="25" t="s">
        <v>109</v>
      </c>
      <c r="C134" s="11" t="s">
        <v>57</v>
      </c>
      <c r="D134" s="36">
        <f>D137+D139+D142+D146</f>
        <v>9767</v>
      </c>
    </row>
    <row r="135" spans="1:4" s="2" customFormat="1" ht="30" hidden="1" x14ac:dyDescent="0.2">
      <c r="A135" s="14"/>
      <c r="B135" s="23" t="s">
        <v>128</v>
      </c>
      <c r="C135" s="11" t="s">
        <v>57</v>
      </c>
      <c r="D135" s="36">
        <f>D136</f>
        <v>500</v>
      </c>
    </row>
    <row r="136" spans="1:4" s="2" customFormat="1" ht="30" hidden="1" x14ac:dyDescent="0.2">
      <c r="A136" s="14"/>
      <c r="B136" s="25" t="s">
        <v>76</v>
      </c>
      <c r="C136" s="11" t="s">
        <v>57</v>
      </c>
      <c r="D136" s="36">
        <f>D137</f>
        <v>500</v>
      </c>
    </row>
    <row r="137" spans="1:4" s="2" customFormat="1" ht="36" hidden="1" customHeight="1" x14ac:dyDescent="0.2">
      <c r="A137" s="14"/>
      <c r="B137" s="23" t="s">
        <v>4</v>
      </c>
      <c r="C137" s="11" t="s">
        <v>57</v>
      </c>
      <c r="D137" s="36">
        <v>500</v>
      </c>
    </row>
    <row r="138" spans="1:4" ht="45.75" hidden="1" customHeight="1" x14ac:dyDescent="0.2">
      <c r="A138" s="14"/>
      <c r="B138" s="25" t="s">
        <v>130</v>
      </c>
      <c r="C138" s="11" t="s">
        <v>57</v>
      </c>
      <c r="D138" s="36">
        <f>D139</f>
        <v>6570</v>
      </c>
    </row>
    <row r="139" spans="1:4" ht="15.75" hidden="1" x14ac:dyDescent="0.25">
      <c r="A139" s="14"/>
      <c r="B139" s="30" t="s">
        <v>75</v>
      </c>
      <c r="C139" s="11" t="s">
        <v>57</v>
      </c>
      <c r="D139" s="36">
        <f>D140</f>
        <v>6570</v>
      </c>
    </row>
    <row r="140" spans="1:4" ht="45" hidden="1" x14ac:dyDescent="0.2">
      <c r="A140" s="14"/>
      <c r="B140" s="23" t="s">
        <v>5</v>
      </c>
      <c r="C140" s="11" t="s">
        <v>57</v>
      </c>
      <c r="D140" s="36">
        <v>6570</v>
      </c>
    </row>
    <row r="141" spans="1:4" ht="30" hidden="1" x14ac:dyDescent="0.2">
      <c r="A141" s="14"/>
      <c r="B141" s="23" t="s">
        <v>128</v>
      </c>
      <c r="C141" s="11" t="s">
        <v>57</v>
      </c>
      <c r="D141" s="36">
        <f>D142</f>
        <v>2662</v>
      </c>
    </row>
    <row r="142" spans="1:4" ht="30" hidden="1" x14ac:dyDescent="0.2">
      <c r="A142" s="14"/>
      <c r="B142" s="25" t="s">
        <v>76</v>
      </c>
      <c r="C142" s="11" t="s">
        <v>57</v>
      </c>
      <c r="D142" s="36">
        <f>D143</f>
        <v>2662</v>
      </c>
    </row>
    <row r="143" spans="1:4" ht="45" hidden="1" x14ac:dyDescent="0.2">
      <c r="A143" s="14"/>
      <c r="B143" s="23" t="s">
        <v>5</v>
      </c>
      <c r="C143" s="11" t="s">
        <v>57</v>
      </c>
      <c r="D143" s="36">
        <v>2662</v>
      </c>
    </row>
    <row r="144" spans="1:4" ht="15.75" hidden="1" x14ac:dyDescent="0.2">
      <c r="A144" s="14"/>
      <c r="B144" s="44" t="s">
        <v>129</v>
      </c>
      <c r="C144" s="11" t="s">
        <v>57</v>
      </c>
      <c r="D144" s="36">
        <f>D145</f>
        <v>35</v>
      </c>
    </row>
    <row r="145" spans="1:10" ht="15.75" hidden="1" x14ac:dyDescent="0.2">
      <c r="A145" s="14"/>
      <c r="B145" s="25" t="s">
        <v>77</v>
      </c>
      <c r="C145" s="11" t="s">
        <v>57</v>
      </c>
      <c r="D145" s="36">
        <f>D146</f>
        <v>35</v>
      </c>
    </row>
    <row r="146" spans="1:10" ht="45" hidden="1" x14ac:dyDescent="0.2">
      <c r="A146" s="14"/>
      <c r="B146" s="23" t="s">
        <v>5</v>
      </c>
      <c r="C146" s="11" t="s">
        <v>57</v>
      </c>
      <c r="D146" s="36">
        <v>35</v>
      </c>
    </row>
    <row r="147" spans="1:10" ht="15.75" hidden="1" x14ac:dyDescent="0.2">
      <c r="A147" s="14"/>
      <c r="B147" s="23" t="s">
        <v>133</v>
      </c>
      <c r="C147" s="15" t="s">
        <v>58</v>
      </c>
      <c r="D147" s="35">
        <f>D148</f>
        <v>36.6</v>
      </c>
    </row>
    <row r="148" spans="1:10" ht="35.25" hidden="1" customHeight="1" x14ac:dyDescent="0.2">
      <c r="A148" s="14"/>
      <c r="B148" s="34" t="s">
        <v>110</v>
      </c>
      <c r="C148" s="15" t="s">
        <v>58</v>
      </c>
      <c r="D148" s="36">
        <f>D149</f>
        <v>36.6</v>
      </c>
    </row>
    <row r="149" spans="1:10" ht="45" hidden="1" x14ac:dyDescent="0.2">
      <c r="A149" s="14"/>
      <c r="B149" s="23" t="s">
        <v>5</v>
      </c>
      <c r="C149" s="15" t="s">
        <v>58</v>
      </c>
      <c r="D149" s="36">
        <v>36.6</v>
      </c>
    </row>
    <row r="150" spans="1:10" ht="15.75" hidden="1" x14ac:dyDescent="0.2">
      <c r="A150" s="14"/>
      <c r="B150" s="23" t="s">
        <v>133</v>
      </c>
      <c r="C150" s="15" t="s">
        <v>59</v>
      </c>
      <c r="D150" s="35">
        <f>D151</f>
        <v>270.89999999999998</v>
      </c>
    </row>
    <row r="151" spans="1:10" ht="35.25" hidden="1" customHeight="1" x14ac:dyDescent="0.2">
      <c r="A151" s="14"/>
      <c r="B151" s="32" t="s">
        <v>111</v>
      </c>
      <c r="C151" s="15" t="s">
        <v>59</v>
      </c>
      <c r="D151" s="36">
        <f>D152</f>
        <v>270.89999999999998</v>
      </c>
      <c r="J151" s="1" t="s">
        <v>2</v>
      </c>
    </row>
    <row r="152" spans="1:10" ht="45" hidden="1" x14ac:dyDescent="0.2">
      <c r="A152" s="14"/>
      <c r="B152" s="23" t="s">
        <v>5</v>
      </c>
      <c r="C152" s="15" t="s">
        <v>59</v>
      </c>
      <c r="D152" s="36">
        <v>270.89999999999998</v>
      </c>
    </row>
    <row r="153" spans="1:10" ht="56.25" hidden="1" customHeight="1" x14ac:dyDescent="0.2">
      <c r="A153" s="14"/>
      <c r="B153" s="46" t="s">
        <v>79</v>
      </c>
      <c r="C153" s="13" t="s">
        <v>60</v>
      </c>
      <c r="D153" s="35">
        <f>D154</f>
        <v>1274.3</v>
      </c>
    </row>
    <row r="154" spans="1:10" ht="15.75" hidden="1" x14ac:dyDescent="0.2">
      <c r="A154" s="14"/>
      <c r="B154" s="24" t="s">
        <v>42</v>
      </c>
      <c r="C154" s="15" t="s">
        <v>61</v>
      </c>
      <c r="D154" s="36">
        <f>D155</f>
        <v>1274.3</v>
      </c>
    </row>
    <row r="155" spans="1:10" ht="30" hidden="1" x14ac:dyDescent="0.2">
      <c r="A155" s="14"/>
      <c r="B155" s="23" t="s">
        <v>112</v>
      </c>
      <c r="C155" s="11" t="s">
        <v>62</v>
      </c>
      <c r="D155" s="36">
        <f>D156</f>
        <v>1274.3</v>
      </c>
    </row>
    <row r="156" spans="1:10" ht="48" hidden="1" customHeight="1" x14ac:dyDescent="0.2">
      <c r="A156" s="14"/>
      <c r="B156" s="25" t="s">
        <v>130</v>
      </c>
      <c r="C156" s="11" t="s">
        <v>62</v>
      </c>
      <c r="D156" s="36">
        <f>D157</f>
        <v>1274.3</v>
      </c>
    </row>
    <row r="157" spans="1:10" ht="19.5" hidden="1" customHeight="1" x14ac:dyDescent="0.25">
      <c r="A157" s="14"/>
      <c r="B157" s="30" t="s">
        <v>75</v>
      </c>
      <c r="C157" s="11" t="s">
        <v>62</v>
      </c>
      <c r="D157" s="36">
        <f>D158</f>
        <v>1274.3</v>
      </c>
    </row>
    <row r="158" spans="1:10" ht="45" hidden="1" x14ac:dyDescent="0.2">
      <c r="A158" s="14"/>
      <c r="B158" s="23" t="s">
        <v>5</v>
      </c>
      <c r="C158" s="11" t="s">
        <v>62</v>
      </c>
      <c r="D158" s="36">
        <v>1274.3</v>
      </c>
    </row>
    <row r="159" spans="1:10" ht="45" hidden="1" x14ac:dyDescent="0.2">
      <c r="A159" s="14"/>
      <c r="B159" s="46" t="s">
        <v>78</v>
      </c>
      <c r="C159" s="13" t="s">
        <v>46</v>
      </c>
      <c r="D159" s="35">
        <f>D160</f>
        <v>171.45500000000001</v>
      </c>
    </row>
    <row r="160" spans="1:10" ht="18.75" hidden="1" customHeight="1" x14ac:dyDescent="0.2">
      <c r="A160" s="14"/>
      <c r="B160" s="24" t="s">
        <v>42</v>
      </c>
      <c r="C160" s="15" t="s">
        <v>47</v>
      </c>
      <c r="D160" s="36">
        <f>D161</f>
        <v>171.45500000000001</v>
      </c>
    </row>
    <row r="161" spans="1:4" ht="45" hidden="1" customHeight="1" x14ac:dyDescent="0.2">
      <c r="A161" s="14"/>
      <c r="B161" s="32" t="s">
        <v>113</v>
      </c>
      <c r="C161" s="15" t="s">
        <v>63</v>
      </c>
      <c r="D161" s="36">
        <f>D162</f>
        <v>171.45500000000001</v>
      </c>
    </row>
    <row r="162" spans="1:4" ht="21.75" hidden="1" customHeight="1" x14ac:dyDescent="0.2">
      <c r="A162" s="14"/>
      <c r="B162" s="23" t="s">
        <v>133</v>
      </c>
      <c r="C162" s="15" t="s">
        <v>63</v>
      </c>
      <c r="D162" s="36">
        <f>D163</f>
        <v>171.45500000000001</v>
      </c>
    </row>
    <row r="163" spans="1:4" ht="21.75" hidden="1" customHeight="1" x14ac:dyDescent="0.2">
      <c r="A163" s="14"/>
      <c r="B163" s="31" t="s">
        <v>91</v>
      </c>
      <c r="C163" s="15" t="s">
        <v>63</v>
      </c>
      <c r="D163" s="36">
        <f>D164</f>
        <v>171.45500000000001</v>
      </c>
    </row>
    <row r="164" spans="1:4" ht="35.25" hidden="1" customHeight="1" x14ac:dyDescent="0.2">
      <c r="A164" s="14"/>
      <c r="B164" s="31" t="s">
        <v>134</v>
      </c>
      <c r="C164" s="15" t="s">
        <v>63</v>
      </c>
      <c r="D164" s="36">
        <v>171.45500000000001</v>
      </c>
    </row>
    <row r="165" spans="1:4" ht="45" hidden="1" customHeight="1" x14ac:dyDescent="0.2">
      <c r="A165" s="14"/>
      <c r="B165" s="48" t="s">
        <v>114</v>
      </c>
      <c r="C165" s="13" t="s">
        <v>65</v>
      </c>
      <c r="D165" s="35">
        <f>D166</f>
        <v>1</v>
      </c>
    </row>
    <row r="166" spans="1:4" ht="30" hidden="1" x14ac:dyDescent="0.2">
      <c r="A166" s="14"/>
      <c r="B166" s="23" t="s">
        <v>128</v>
      </c>
      <c r="C166" s="15" t="s">
        <v>65</v>
      </c>
      <c r="D166" s="36">
        <f>D167</f>
        <v>1</v>
      </c>
    </row>
    <row r="167" spans="1:4" ht="30" hidden="1" x14ac:dyDescent="0.2">
      <c r="A167" s="14"/>
      <c r="B167" s="25" t="s">
        <v>76</v>
      </c>
      <c r="C167" s="15" t="s">
        <v>65</v>
      </c>
      <c r="D167" s="36">
        <f>D168</f>
        <v>1</v>
      </c>
    </row>
    <row r="168" spans="1:4" ht="30" hidden="1" x14ac:dyDescent="0.2">
      <c r="A168" s="14"/>
      <c r="B168" s="25" t="s">
        <v>127</v>
      </c>
      <c r="C168" s="15" t="s">
        <v>65</v>
      </c>
      <c r="D168" s="36">
        <v>1</v>
      </c>
    </row>
    <row r="169" spans="1:4" ht="28.5" hidden="1" x14ac:dyDescent="0.2">
      <c r="A169" s="14"/>
      <c r="B169" s="22" t="s">
        <v>8</v>
      </c>
      <c r="C169" s="13" t="s">
        <v>22</v>
      </c>
      <c r="D169" s="35">
        <f>D170</f>
        <v>850</v>
      </c>
    </row>
    <row r="170" spans="1:4" ht="15.75" hidden="1" x14ac:dyDescent="0.2">
      <c r="A170" s="14"/>
      <c r="B170" s="24" t="s">
        <v>42</v>
      </c>
      <c r="C170" s="15" t="s">
        <v>66</v>
      </c>
      <c r="D170" s="36">
        <f>D171</f>
        <v>850</v>
      </c>
    </row>
    <row r="171" spans="1:4" ht="15.75" hidden="1" x14ac:dyDescent="0.2">
      <c r="A171" s="14"/>
      <c r="B171" s="24" t="s">
        <v>42</v>
      </c>
      <c r="C171" s="15" t="s">
        <v>67</v>
      </c>
      <c r="D171" s="36">
        <f>D175+D179+D183+D186</f>
        <v>850</v>
      </c>
    </row>
    <row r="172" spans="1:4" ht="15.75" hidden="1" x14ac:dyDescent="0.2">
      <c r="A172" s="14"/>
      <c r="B172" s="23" t="s">
        <v>115</v>
      </c>
      <c r="C172" s="15" t="s">
        <v>68</v>
      </c>
      <c r="D172" s="36">
        <f>D173</f>
        <v>20</v>
      </c>
    </row>
    <row r="173" spans="1:4" ht="30" hidden="1" x14ac:dyDescent="0.2">
      <c r="A173" s="14"/>
      <c r="B173" s="23" t="s">
        <v>128</v>
      </c>
      <c r="C173" s="15" t="s">
        <v>68</v>
      </c>
      <c r="D173" s="36">
        <f>D174</f>
        <v>20</v>
      </c>
    </row>
    <row r="174" spans="1:4" ht="30" hidden="1" x14ac:dyDescent="0.2">
      <c r="A174" s="14"/>
      <c r="B174" s="25" t="s">
        <v>76</v>
      </c>
      <c r="C174" s="15" t="s">
        <v>68</v>
      </c>
      <c r="D174" s="36">
        <f>D175</f>
        <v>20</v>
      </c>
    </row>
    <row r="175" spans="1:4" ht="15.75" hidden="1" x14ac:dyDescent="0.2">
      <c r="A175" s="14"/>
      <c r="B175" s="23" t="s">
        <v>7</v>
      </c>
      <c r="C175" s="15" t="s">
        <v>68</v>
      </c>
      <c r="D175" s="36">
        <v>20</v>
      </c>
    </row>
    <row r="176" spans="1:4" ht="36" hidden="1" customHeight="1" x14ac:dyDescent="0.2">
      <c r="A176" s="14"/>
      <c r="B176" s="23" t="s">
        <v>116</v>
      </c>
      <c r="C176" s="15" t="s">
        <v>69</v>
      </c>
      <c r="D176" s="36">
        <f>D177</f>
        <v>150</v>
      </c>
    </row>
    <row r="177" spans="1:5" ht="33" hidden="1" customHeight="1" x14ac:dyDescent="0.2">
      <c r="A177" s="14"/>
      <c r="B177" s="23" t="s">
        <v>128</v>
      </c>
      <c r="C177" s="15" t="s">
        <v>69</v>
      </c>
      <c r="D177" s="36">
        <f>D178</f>
        <v>150</v>
      </c>
    </row>
    <row r="178" spans="1:5" ht="33" hidden="1" customHeight="1" x14ac:dyDescent="0.2">
      <c r="A178" s="14"/>
      <c r="B178" s="25" t="s">
        <v>76</v>
      </c>
      <c r="C178" s="15" t="s">
        <v>69</v>
      </c>
      <c r="D178" s="36">
        <f>D179</f>
        <v>150</v>
      </c>
    </row>
    <row r="179" spans="1:5" ht="15.75" hidden="1" x14ac:dyDescent="0.2">
      <c r="A179" s="14"/>
      <c r="B179" s="23" t="s">
        <v>7</v>
      </c>
      <c r="C179" s="15" t="s">
        <v>69</v>
      </c>
      <c r="D179" s="36">
        <v>150</v>
      </c>
    </row>
    <row r="180" spans="1:5" ht="34.5" hidden="1" customHeight="1" x14ac:dyDescent="0.2">
      <c r="A180" s="14"/>
      <c r="B180" s="23" t="s">
        <v>117</v>
      </c>
      <c r="C180" s="15" t="s">
        <v>70</v>
      </c>
      <c r="D180" s="36">
        <f>D181</f>
        <v>650</v>
      </c>
    </row>
    <row r="181" spans="1:5" ht="34.5" hidden="1" customHeight="1" x14ac:dyDescent="0.2">
      <c r="A181" s="14"/>
      <c r="B181" s="23" t="s">
        <v>128</v>
      </c>
      <c r="C181" s="15" t="s">
        <v>70</v>
      </c>
      <c r="D181" s="36">
        <f>D182</f>
        <v>650</v>
      </c>
    </row>
    <row r="182" spans="1:5" ht="34.5" hidden="1" customHeight="1" x14ac:dyDescent="0.2">
      <c r="A182" s="14"/>
      <c r="B182" s="25" t="s">
        <v>76</v>
      </c>
      <c r="C182" s="15" t="s">
        <v>70</v>
      </c>
      <c r="D182" s="36">
        <f>D183</f>
        <v>650</v>
      </c>
    </row>
    <row r="183" spans="1:5" ht="15.75" hidden="1" x14ac:dyDescent="0.2">
      <c r="A183" s="14"/>
      <c r="B183" s="23" t="s">
        <v>7</v>
      </c>
      <c r="C183" s="15" t="s">
        <v>70</v>
      </c>
      <c r="D183" s="36">
        <v>650</v>
      </c>
    </row>
    <row r="184" spans="1:5" ht="15.75" hidden="1" x14ac:dyDescent="0.2">
      <c r="A184" s="14"/>
      <c r="B184" s="44" t="s">
        <v>129</v>
      </c>
      <c r="C184" s="15" t="s">
        <v>70</v>
      </c>
      <c r="D184" s="36">
        <f>D185</f>
        <v>30</v>
      </c>
    </row>
    <row r="185" spans="1:5" ht="15.75" hidden="1" x14ac:dyDescent="0.2">
      <c r="A185" s="14"/>
      <c r="B185" s="25" t="s">
        <v>77</v>
      </c>
      <c r="C185" s="15" t="s">
        <v>70</v>
      </c>
      <c r="D185" s="36">
        <f>D186</f>
        <v>30</v>
      </c>
    </row>
    <row r="186" spans="1:5" ht="15.75" hidden="1" x14ac:dyDescent="0.2">
      <c r="A186" s="14"/>
      <c r="B186" s="23" t="s">
        <v>7</v>
      </c>
      <c r="C186" s="15" t="s">
        <v>70</v>
      </c>
      <c r="D186" s="36">
        <v>30</v>
      </c>
    </row>
    <row r="187" spans="1:5" s="2" customFormat="1" ht="36" hidden="1" customHeight="1" x14ac:dyDescent="0.2">
      <c r="A187" s="14"/>
      <c r="B187" s="22" t="s">
        <v>83</v>
      </c>
      <c r="C187" s="10" t="s">
        <v>21</v>
      </c>
      <c r="D187" s="35">
        <f>D188</f>
        <v>3911.6</v>
      </c>
    </row>
    <row r="188" spans="1:5" s="2" customFormat="1" ht="15.75" hidden="1" x14ac:dyDescent="0.2">
      <c r="A188" s="14"/>
      <c r="B188" s="24" t="s">
        <v>42</v>
      </c>
      <c r="C188" s="15" t="s">
        <v>31</v>
      </c>
      <c r="D188" s="36">
        <f>D189</f>
        <v>3911.6</v>
      </c>
    </row>
    <row r="189" spans="1:5" s="2" customFormat="1" ht="15.75" hidden="1" x14ac:dyDescent="0.2">
      <c r="A189" s="14"/>
      <c r="B189" s="24" t="s">
        <v>42</v>
      </c>
      <c r="C189" s="15" t="s">
        <v>49</v>
      </c>
      <c r="D189" s="36">
        <f>D193+D194+D198+D202+D206+D210+D214+D218+D222+D226</f>
        <v>3911.6</v>
      </c>
      <c r="E189" s="54"/>
    </row>
    <row r="190" spans="1:5" ht="30" hidden="1" x14ac:dyDescent="0.2">
      <c r="A190" s="14"/>
      <c r="B190" s="23" t="s">
        <v>118</v>
      </c>
      <c r="C190" s="15" t="s">
        <v>64</v>
      </c>
      <c r="D190" s="36">
        <f>D193</f>
        <v>200</v>
      </c>
    </row>
    <row r="191" spans="1:5" ht="15.75" hidden="1" x14ac:dyDescent="0.2">
      <c r="A191" s="14"/>
      <c r="B191" s="23" t="s">
        <v>129</v>
      </c>
      <c r="C191" s="15" t="s">
        <v>64</v>
      </c>
      <c r="D191" s="36">
        <f>D192</f>
        <v>200</v>
      </c>
    </row>
    <row r="192" spans="1:5" ht="15.75" hidden="1" x14ac:dyDescent="0.2">
      <c r="A192" s="14"/>
      <c r="B192" s="23" t="s">
        <v>92</v>
      </c>
      <c r="C192" s="15" t="s">
        <v>64</v>
      </c>
      <c r="D192" s="36">
        <f>D193</f>
        <v>200</v>
      </c>
    </row>
    <row r="193" spans="1:4" ht="15.75" hidden="1" x14ac:dyDescent="0.2">
      <c r="A193" s="14"/>
      <c r="B193" s="23" t="s">
        <v>6</v>
      </c>
      <c r="C193" s="15" t="s">
        <v>64</v>
      </c>
      <c r="D193" s="36">
        <v>200</v>
      </c>
    </row>
    <row r="194" spans="1:4" ht="28.5" hidden="1" x14ac:dyDescent="0.2">
      <c r="A194" s="14"/>
      <c r="B194" s="58" t="s">
        <v>145</v>
      </c>
      <c r="C194" s="59" t="s">
        <v>146</v>
      </c>
      <c r="D194" s="35">
        <f>D195</f>
        <v>233.7</v>
      </c>
    </row>
    <row r="195" spans="1:4" ht="45" hidden="1" x14ac:dyDescent="0.2">
      <c r="A195" s="14"/>
      <c r="B195" s="25" t="s">
        <v>130</v>
      </c>
      <c r="C195" s="56" t="s">
        <v>146</v>
      </c>
      <c r="D195" s="36">
        <f>D196</f>
        <v>233.7</v>
      </c>
    </row>
    <row r="196" spans="1:4" ht="15.75" hidden="1" x14ac:dyDescent="0.25">
      <c r="A196" s="14"/>
      <c r="B196" s="57" t="s">
        <v>75</v>
      </c>
      <c r="C196" s="56" t="s">
        <v>146</v>
      </c>
      <c r="D196" s="36">
        <f>D197</f>
        <v>233.7</v>
      </c>
    </row>
    <row r="197" spans="1:4" ht="16.5" hidden="1" customHeight="1" x14ac:dyDescent="0.2">
      <c r="A197" s="14"/>
      <c r="B197" s="23" t="s">
        <v>147</v>
      </c>
      <c r="C197" s="56" t="s">
        <v>146</v>
      </c>
      <c r="D197" s="36">
        <v>233.7</v>
      </c>
    </row>
    <row r="198" spans="1:4" ht="15.75" hidden="1" x14ac:dyDescent="0.2">
      <c r="A198" s="14"/>
      <c r="B198" s="49" t="s">
        <v>135</v>
      </c>
      <c r="C198" s="13" t="s">
        <v>50</v>
      </c>
      <c r="D198" s="35">
        <f>D199</f>
        <v>150</v>
      </c>
    </row>
    <row r="199" spans="1:4" s="2" customFormat="1" ht="30" hidden="1" x14ac:dyDescent="0.2">
      <c r="A199" s="14"/>
      <c r="B199" s="23" t="s">
        <v>128</v>
      </c>
      <c r="C199" s="15" t="s">
        <v>50</v>
      </c>
      <c r="D199" s="36">
        <f>D200</f>
        <v>150</v>
      </c>
    </row>
    <row r="200" spans="1:4" s="2" customFormat="1" ht="30" hidden="1" x14ac:dyDescent="0.2">
      <c r="A200" s="14"/>
      <c r="B200" s="25" t="s">
        <v>76</v>
      </c>
      <c r="C200" s="15" t="s">
        <v>50</v>
      </c>
      <c r="D200" s="36">
        <f>D201</f>
        <v>150</v>
      </c>
    </row>
    <row r="201" spans="1:4" s="2" customFormat="1" ht="15.75" hidden="1" x14ac:dyDescent="0.2">
      <c r="A201" s="14"/>
      <c r="B201" s="23" t="s">
        <v>11</v>
      </c>
      <c r="C201" s="15" t="s">
        <v>50</v>
      </c>
      <c r="D201" s="36">
        <v>150</v>
      </c>
    </row>
    <row r="202" spans="1:4" s="2" customFormat="1" ht="15.75" hidden="1" x14ac:dyDescent="0.2">
      <c r="A202" s="14"/>
      <c r="B202" s="49" t="s">
        <v>119</v>
      </c>
      <c r="C202" s="13" t="s">
        <v>51</v>
      </c>
      <c r="D202" s="35">
        <f>D203</f>
        <v>81</v>
      </c>
    </row>
    <row r="203" spans="1:4" s="2" customFormat="1" ht="30" hidden="1" x14ac:dyDescent="0.2">
      <c r="A203" s="14"/>
      <c r="B203" s="23" t="s">
        <v>128</v>
      </c>
      <c r="C203" s="15" t="s">
        <v>51</v>
      </c>
      <c r="D203" s="36">
        <f>D204</f>
        <v>81</v>
      </c>
    </row>
    <row r="204" spans="1:4" s="2" customFormat="1" ht="30" hidden="1" x14ac:dyDescent="0.2">
      <c r="A204" s="14"/>
      <c r="B204" s="25" t="s">
        <v>76</v>
      </c>
      <c r="C204" s="15" t="s">
        <v>51</v>
      </c>
      <c r="D204" s="36">
        <f>D205</f>
        <v>81</v>
      </c>
    </row>
    <row r="205" spans="1:4" s="2" customFormat="1" ht="15.75" hidden="1" x14ac:dyDescent="0.2">
      <c r="A205" s="14"/>
      <c r="B205" s="23" t="s">
        <v>11</v>
      </c>
      <c r="C205" s="15" t="s">
        <v>51</v>
      </c>
      <c r="D205" s="36">
        <v>81</v>
      </c>
    </row>
    <row r="206" spans="1:4" s="2" customFormat="1" ht="28.5" hidden="1" x14ac:dyDescent="0.2">
      <c r="A206" s="14"/>
      <c r="B206" s="22" t="s">
        <v>120</v>
      </c>
      <c r="C206" s="13" t="s">
        <v>72</v>
      </c>
      <c r="D206" s="35">
        <f>D207</f>
        <v>380</v>
      </c>
    </row>
    <row r="207" spans="1:4" s="2" customFormat="1" ht="30" hidden="1" x14ac:dyDescent="0.2">
      <c r="A207" s="14"/>
      <c r="B207" s="23" t="s">
        <v>128</v>
      </c>
      <c r="C207" s="15" t="s">
        <v>72</v>
      </c>
      <c r="D207" s="36">
        <f>D208</f>
        <v>380</v>
      </c>
    </row>
    <row r="208" spans="1:4" s="2" customFormat="1" ht="30" hidden="1" x14ac:dyDescent="0.2">
      <c r="A208" s="14"/>
      <c r="B208" s="25" t="s">
        <v>76</v>
      </c>
      <c r="C208" s="15" t="s">
        <v>72</v>
      </c>
      <c r="D208" s="36">
        <f>D209</f>
        <v>380</v>
      </c>
    </row>
    <row r="209" spans="1:5" s="2" customFormat="1" ht="15.75" hidden="1" customHeight="1" x14ac:dyDescent="0.2">
      <c r="A209" s="14"/>
      <c r="B209" s="23" t="s">
        <v>11</v>
      </c>
      <c r="C209" s="15" t="s">
        <v>72</v>
      </c>
      <c r="D209" s="36">
        <v>380</v>
      </c>
    </row>
    <row r="210" spans="1:5" ht="20.25" hidden="1" customHeight="1" x14ac:dyDescent="0.2">
      <c r="A210" s="14"/>
      <c r="B210" s="28" t="s">
        <v>136</v>
      </c>
      <c r="C210" s="13" t="s">
        <v>52</v>
      </c>
      <c r="D210" s="35">
        <f>D211</f>
        <v>690</v>
      </c>
    </row>
    <row r="211" spans="1:5" ht="26.25" hidden="1" customHeight="1" x14ac:dyDescent="0.2">
      <c r="A211" s="14"/>
      <c r="B211" s="23" t="s">
        <v>128</v>
      </c>
      <c r="C211" s="15" t="s">
        <v>52</v>
      </c>
      <c r="D211" s="36">
        <f>D212</f>
        <v>690</v>
      </c>
    </row>
    <row r="212" spans="1:5" ht="30" hidden="1" x14ac:dyDescent="0.2">
      <c r="A212" s="14"/>
      <c r="B212" s="25" t="s">
        <v>76</v>
      </c>
      <c r="C212" s="15" t="s">
        <v>52</v>
      </c>
      <c r="D212" s="36">
        <f>D213</f>
        <v>690</v>
      </c>
    </row>
    <row r="213" spans="1:5" ht="18" hidden="1" customHeight="1" x14ac:dyDescent="0.2">
      <c r="A213" s="14"/>
      <c r="B213" s="23" t="s">
        <v>12</v>
      </c>
      <c r="C213" s="15" t="s">
        <v>52</v>
      </c>
      <c r="D213" s="36">
        <v>690</v>
      </c>
      <c r="E213" s="66"/>
    </row>
    <row r="214" spans="1:5" ht="28.5" hidden="1" customHeight="1" x14ac:dyDescent="0.2">
      <c r="A214" s="14"/>
      <c r="B214" s="22" t="s">
        <v>121</v>
      </c>
      <c r="C214" s="50" t="s">
        <v>53</v>
      </c>
      <c r="D214" s="35">
        <f>D215</f>
        <v>600</v>
      </c>
    </row>
    <row r="215" spans="1:5" ht="28.5" hidden="1" customHeight="1" x14ac:dyDescent="0.2">
      <c r="A215" s="14"/>
      <c r="B215" s="23" t="s">
        <v>128</v>
      </c>
      <c r="C215" s="20" t="s">
        <v>53</v>
      </c>
      <c r="D215" s="36">
        <f>D216</f>
        <v>600</v>
      </c>
    </row>
    <row r="216" spans="1:5" ht="31.5" hidden="1" customHeight="1" x14ac:dyDescent="0.2">
      <c r="A216" s="14"/>
      <c r="B216" s="25" t="s">
        <v>76</v>
      </c>
      <c r="C216" s="20" t="s">
        <v>53</v>
      </c>
      <c r="D216" s="36">
        <f>D217</f>
        <v>600</v>
      </c>
    </row>
    <row r="217" spans="1:5" ht="16.5" hidden="1" customHeight="1" x14ac:dyDescent="0.2">
      <c r="A217" s="14"/>
      <c r="B217" s="23" t="s">
        <v>12</v>
      </c>
      <c r="C217" s="20" t="s">
        <v>53</v>
      </c>
      <c r="D217" s="36">
        <v>600</v>
      </c>
    </row>
    <row r="218" spans="1:5" s="3" customFormat="1" ht="42.75" hidden="1" x14ac:dyDescent="0.2">
      <c r="A218" s="14"/>
      <c r="B218" s="22" t="s">
        <v>48</v>
      </c>
      <c r="C218" s="13" t="s">
        <v>54</v>
      </c>
      <c r="D218" s="35">
        <f>D219</f>
        <v>400</v>
      </c>
    </row>
    <row r="219" spans="1:5" s="3" customFormat="1" ht="30" hidden="1" x14ac:dyDescent="0.2">
      <c r="A219" s="14"/>
      <c r="B219" s="23" t="s">
        <v>128</v>
      </c>
      <c r="C219" s="15" t="s">
        <v>54</v>
      </c>
      <c r="D219" s="36">
        <f>D220</f>
        <v>400</v>
      </c>
    </row>
    <row r="220" spans="1:5" s="3" customFormat="1" ht="30" hidden="1" x14ac:dyDescent="0.2">
      <c r="A220" s="14"/>
      <c r="B220" s="25" t="s">
        <v>76</v>
      </c>
      <c r="C220" s="15" t="s">
        <v>54</v>
      </c>
      <c r="D220" s="36">
        <f>D221</f>
        <v>400</v>
      </c>
    </row>
    <row r="221" spans="1:5" s="3" customFormat="1" ht="15.75" hidden="1" x14ac:dyDescent="0.2">
      <c r="A221" s="14"/>
      <c r="B221" s="23" t="s">
        <v>13</v>
      </c>
      <c r="C221" s="15" t="s">
        <v>54</v>
      </c>
      <c r="D221" s="36">
        <v>400</v>
      </c>
    </row>
    <row r="222" spans="1:5" s="3" customFormat="1" ht="31.5" hidden="1" x14ac:dyDescent="0.2">
      <c r="A222" s="14"/>
      <c r="B222" s="51" t="s">
        <v>137</v>
      </c>
      <c r="C222" s="13" t="s">
        <v>125</v>
      </c>
      <c r="D222" s="35">
        <f>D225</f>
        <v>1057.9000000000001</v>
      </c>
    </row>
    <row r="223" spans="1:5" s="3" customFormat="1" ht="45" hidden="1" x14ac:dyDescent="0.2">
      <c r="A223" s="14"/>
      <c r="B223" s="23" t="s">
        <v>130</v>
      </c>
      <c r="C223" s="15" t="s">
        <v>125</v>
      </c>
      <c r="D223" s="36">
        <f>D224</f>
        <v>1057.9000000000001</v>
      </c>
    </row>
    <row r="224" spans="1:5" s="3" customFormat="1" ht="15.75" hidden="1" x14ac:dyDescent="0.25">
      <c r="A224" s="14"/>
      <c r="B224" s="26" t="s">
        <v>88</v>
      </c>
      <c r="C224" s="15" t="s">
        <v>125</v>
      </c>
      <c r="D224" s="36">
        <f>D225</f>
        <v>1057.9000000000001</v>
      </c>
    </row>
    <row r="225" spans="1:6" s="3" customFormat="1" ht="15.75" hidden="1" x14ac:dyDescent="0.2">
      <c r="A225" s="14"/>
      <c r="B225" s="23" t="s">
        <v>16</v>
      </c>
      <c r="C225" s="15" t="s">
        <v>125</v>
      </c>
      <c r="D225" s="36">
        <v>1057.9000000000001</v>
      </c>
    </row>
    <row r="226" spans="1:6" s="3" customFormat="1" ht="15.75" hidden="1" x14ac:dyDescent="0.2">
      <c r="A226" s="14"/>
      <c r="B226" s="22" t="s">
        <v>139</v>
      </c>
      <c r="C226" s="53" t="s">
        <v>55</v>
      </c>
      <c r="D226" s="35">
        <f>D227</f>
        <v>119</v>
      </c>
    </row>
    <row r="227" spans="1:6" s="3" customFormat="1" ht="15.75" hidden="1" x14ac:dyDescent="0.2">
      <c r="A227" s="14"/>
      <c r="B227" s="23" t="s">
        <v>138</v>
      </c>
      <c r="C227" s="52" t="s">
        <v>55</v>
      </c>
      <c r="D227" s="36">
        <f>D228</f>
        <v>119</v>
      </c>
    </row>
    <row r="228" spans="1:6" s="3" customFormat="1" ht="12" hidden="1" customHeight="1" x14ac:dyDescent="0.2">
      <c r="A228" s="14"/>
      <c r="B228" s="79" t="s">
        <v>140</v>
      </c>
      <c r="C228" s="52" t="s">
        <v>55</v>
      </c>
      <c r="D228" s="36">
        <f>D229</f>
        <v>119</v>
      </c>
    </row>
    <row r="229" spans="1:6" ht="15" hidden="1" customHeight="1" x14ac:dyDescent="0.2">
      <c r="A229" s="14"/>
      <c r="B229" s="23" t="s">
        <v>18</v>
      </c>
      <c r="C229" s="52" t="s">
        <v>55</v>
      </c>
      <c r="D229" s="36">
        <v>119</v>
      </c>
    </row>
    <row r="230" spans="1:6" ht="45" hidden="1" x14ac:dyDescent="0.2">
      <c r="B230" s="78" t="s">
        <v>185</v>
      </c>
      <c r="C230" s="81" t="s">
        <v>186</v>
      </c>
      <c r="D230" s="35">
        <f>D232</f>
        <v>98</v>
      </c>
    </row>
    <row r="231" spans="1:6" ht="45" hidden="1" x14ac:dyDescent="0.2">
      <c r="B231" s="78" t="s">
        <v>189</v>
      </c>
      <c r="C231" s="80" t="s">
        <v>187</v>
      </c>
      <c r="D231" s="36">
        <f>D232</f>
        <v>98</v>
      </c>
    </row>
    <row r="232" spans="1:6" ht="30" hidden="1" x14ac:dyDescent="0.25">
      <c r="B232" s="84" t="s">
        <v>140</v>
      </c>
      <c r="C232" s="80" t="s">
        <v>187</v>
      </c>
      <c r="D232" s="36">
        <f>D234</f>
        <v>98</v>
      </c>
    </row>
    <row r="233" spans="1:6" ht="15.75" hidden="1" x14ac:dyDescent="0.2">
      <c r="B233" s="83" t="s">
        <v>140</v>
      </c>
      <c r="C233" s="80" t="s">
        <v>187</v>
      </c>
      <c r="D233" s="36">
        <f>D234</f>
        <v>98</v>
      </c>
    </row>
    <row r="234" spans="1:6" ht="15.75" hidden="1" x14ac:dyDescent="0.2">
      <c r="B234" s="87" t="s">
        <v>188</v>
      </c>
      <c r="C234" s="88" t="s">
        <v>187</v>
      </c>
      <c r="D234" s="89">
        <v>98</v>
      </c>
    </row>
    <row r="235" spans="1:6" ht="15" x14ac:dyDescent="0.2">
      <c r="A235" s="94"/>
      <c r="B235" s="93" t="s">
        <v>194</v>
      </c>
      <c r="C235" s="95">
        <f>C7+C17+C42+C54+C71+C77+C83+C89+C102+C112+C118+C124</f>
        <v>78470.2</v>
      </c>
      <c r="D235" s="95">
        <f>D7+D17+D42+D54+D71+D77+D83+D89+D102+D112+D118+D124</f>
        <v>27029.699999999997</v>
      </c>
      <c r="E235" s="95">
        <f>E7+E17+E42+E54+E71+E77+E83+E89+E102+E112+E118+E124</f>
        <v>25590.5</v>
      </c>
      <c r="F235" s="95">
        <f>F7+F17+F42+F54+F71+F77+F83+F89+F102+F112+F118+F124</f>
        <v>25850</v>
      </c>
    </row>
    <row r="236" spans="1:6" x14ac:dyDescent="0.2">
      <c r="C236" s="97"/>
      <c r="D236" s="37"/>
    </row>
    <row r="237" spans="1:6" x14ac:dyDescent="0.2">
      <c r="D237" s="37"/>
    </row>
  </sheetData>
  <autoFilter ref="B6:D234">
    <filterColumn colId="1">
      <filters>
        <filter val="04 0 00 00000"/>
        <filter val="05 0 00 00000"/>
        <filter val="07 0 00 00000"/>
        <filter val="08 0 00 00000"/>
        <filter val="10 0 00 00000"/>
        <filter val="11 0 00 00000"/>
        <filter val="12 0 00 00000"/>
        <filter val="13 0 00 00000"/>
        <filter val="15 0 00 00000"/>
        <filter val="25 0 00 00000"/>
        <filter val="27 0 00 00000"/>
      </filters>
    </filterColumn>
  </autoFilter>
  <mergeCells count="3">
    <mergeCell ref="B1:C1"/>
    <mergeCell ref="B3:E3"/>
    <mergeCell ref="B2:F2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2017-11-14T12:00:41Z</cp:lastPrinted>
  <dcterms:created xsi:type="dcterms:W3CDTF">2013-10-22T09:40:36Z</dcterms:created>
  <dcterms:modified xsi:type="dcterms:W3CDTF">2017-11-15T10:43:48Z</dcterms:modified>
</cp:coreProperties>
</file>