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год\Решение об исполнении бюджета за 2022 год\"/>
    </mc:Choice>
  </mc:AlternateContent>
  <xr:revisionPtr revIDLastSave="0" documentId="13_ncr:1_{738E70FD-FC5F-41A7-883C-205B13C29406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структура'!$A$28:$N$230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I25" i="5" l="1"/>
  <c r="I24" i="5" s="1"/>
  <c r="I23" i="5" s="1"/>
  <c r="I22" i="5" s="1"/>
  <c r="I19" i="5"/>
  <c r="I18" i="5" s="1"/>
  <c r="I17" i="5" s="1"/>
  <c r="I16" i="5" s="1"/>
  <c r="I15" i="5" s="1"/>
  <c r="I14" i="5" l="1"/>
  <c r="I13" i="5" s="1"/>
  <c r="I21" i="5"/>
  <c r="I229" i="5" l="1"/>
  <c r="I202" i="5"/>
  <c r="I115" i="5"/>
  <c r="I105" i="5"/>
  <c r="I126" i="5" l="1"/>
  <c r="I76" i="5"/>
  <c r="I60" i="5"/>
  <c r="I117" i="5" l="1"/>
  <c r="I214" i="5" l="1"/>
  <c r="I211" i="5" s="1"/>
  <c r="I210" i="5" s="1"/>
  <c r="I145" i="5"/>
  <c r="I34" i="5"/>
  <c r="I188" i="5" l="1"/>
  <c r="I187" i="5" s="1"/>
  <c r="I186" i="5" s="1"/>
  <c r="I185" i="5" s="1"/>
  <c r="I114" i="5" l="1"/>
  <c r="I113" i="5" s="1"/>
  <c r="I194" i="5"/>
  <c r="I121" i="5" l="1"/>
  <c r="I120" i="5" s="1"/>
  <c r="I119" i="5" s="1"/>
  <c r="I112" i="5" s="1"/>
  <c r="I92" i="5" l="1"/>
  <c r="I147" i="5" l="1"/>
  <c r="I95" i="5" l="1"/>
  <c r="I94" i="5" s="1"/>
  <c r="I174" i="5" l="1"/>
  <c r="I173" i="5" s="1"/>
  <c r="I172" i="5" s="1"/>
  <c r="I222" i="5" l="1"/>
  <c r="I221" i="5" s="1"/>
  <c r="I220" i="5" s="1"/>
  <c r="I219" i="5" s="1"/>
  <c r="I218" i="5" s="1"/>
  <c r="I217" i="5" s="1"/>
  <c r="I228" i="5" l="1"/>
  <c r="I227" i="5" s="1"/>
  <c r="I226" i="5" s="1"/>
  <c r="I225" i="5" s="1"/>
  <c r="I224" i="5" s="1"/>
  <c r="I212" i="5"/>
  <c r="I208" i="5"/>
  <c r="I207" i="5" s="1"/>
  <c r="I205" i="5"/>
  <c r="I195" i="5"/>
  <c r="I193" i="5" s="1"/>
  <c r="I192" i="5" s="1"/>
  <c r="I191" i="5" s="1"/>
  <c r="I190" i="5" s="1"/>
  <c r="I183" i="5"/>
  <c r="I182" i="5" s="1"/>
  <c r="I178" i="5"/>
  <c r="I177" i="5" s="1"/>
  <c r="I176" i="5" s="1"/>
  <c r="I171" i="5" s="1"/>
  <c r="I169" i="5"/>
  <c r="I168" i="5" s="1"/>
  <c r="I167" i="5" s="1"/>
  <c r="I166" i="5"/>
  <c r="I164" i="5"/>
  <c r="I163" i="5" s="1"/>
  <c r="I162" i="5" s="1"/>
  <c r="I160" i="5"/>
  <c r="I159" i="5" s="1"/>
  <c r="I155" i="5"/>
  <c r="I154" i="5" s="1"/>
  <c r="I150" i="5"/>
  <c r="I149" i="5" s="1"/>
  <c r="I141" i="5"/>
  <c r="I136" i="5"/>
  <c r="I135" i="5" s="1"/>
  <c r="I134" i="5"/>
  <c r="I133" i="5" s="1"/>
  <c r="I132" i="5" s="1"/>
  <c r="I130" i="5"/>
  <c r="I108" i="5"/>
  <c r="I106" i="5"/>
  <c r="I104" i="5"/>
  <c r="I103" i="5" s="1"/>
  <c r="I97" i="5" s="1"/>
  <c r="I101" i="5"/>
  <c r="I100" i="5" s="1"/>
  <c r="I91" i="5"/>
  <c r="I90" i="5" s="1"/>
  <c r="I85" i="5"/>
  <c r="I84" i="5" s="1"/>
  <c r="I83" i="5" s="1"/>
  <c r="I82" i="5" s="1"/>
  <c r="I80" i="5"/>
  <c r="I79" i="5" s="1"/>
  <c r="I75" i="5"/>
  <c r="I69" i="5"/>
  <c r="I68" i="5" s="1"/>
  <c r="I67" i="5" s="1"/>
  <c r="I66" i="5" s="1"/>
  <c r="I65" i="5" s="1"/>
  <c r="I64" i="5" s="1"/>
  <c r="I58" i="5"/>
  <c r="I55" i="5" s="1"/>
  <c r="I56" i="5"/>
  <c r="I50" i="5"/>
  <c r="I49" i="5" s="1"/>
  <c r="I48" i="5" s="1"/>
  <c r="I47" i="5" s="1"/>
  <c r="I46" i="5" s="1"/>
  <c r="I44" i="5"/>
  <c r="I43" i="5" s="1"/>
  <c r="I42" i="5" s="1"/>
  <c r="I40" i="5"/>
  <c r="I38" i="5"/>
  <c r="I33" i="5"/>
  <c r="I32" i="5" s="1"/>
  <c r="I31" i="5" s="1"/>
  <c r="I30" i="5" s="1"/>
  <c r="I140" i="5" l="1"/>
  <c r="I139" i="5" s="1"/>
  <c r="I74" i="5"/>
  <c r="I73" i="5" s="1"/>
  <c r="I72" i="5" s="1"/>
  <c r="I71" i="5" s="1"/>
  <c r="I125" i="5"/>
  <c r="I124" i="5" s="1"/>
  <c r="I123" i="5" s="1"/>
  <c r="I111" i="5" s="1"/>
  <c r="I89" i="5"/>
  <c r="I88" i="5" s="1"/>
  <c r="I87" i="5" s="1"/>
  <c r="I142" i="5"/>
  <c r="I201" i="5"/>
  <c r="I180" i="5"/>
  <c r="I181" i="5"/>
  <c r="I99" i="5"/>
  <c r="I98" i="5" s="1"/>
  <c r="I152" i="5"/>
  <c r="I153" i="5"/>
  <c r="I157" i="5"/>
  <c r="I158" i="5"/>
  <c r="I54" i="5"/>
  <c r="I53" i="5" s="1"/>
  <c r="I52" i="5" s="1"/>
  <c r="I29" i="5" s="1"/>
  <c r="I172" i="4"/>
  <c r="I181" i="4"/>
  <c r="K181" i="4"/>
  <c r="J181" i="4"/>
  <c r="K184" i="4"/>
  <c r="J184" i="4"/>
  <c r="I184" i="4"/>
  <c r="I138" i="5" l="1"/>
  <c r="I110" i="5" s="1"/>
  <c r="I199" i="5"/>
  <c r="I198" i="5" s="1"/>
  <c r="I197" i="5" s="1"/>
  <c r="I200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28" i="5" l="1"/>
  <c r="I12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<sst xmlns="http://schemas.openxmlformats.org/spreadsheetml/2006/main" count="1765" uniqueCount="374">
  <si>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</si>
  <si>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</si>
  <si>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</si>
  <si>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</si>
  <si>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</si>
  <si>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</si>
  <si>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</si>
  <si>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</si>
  <si>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</si>
  <si>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</si>
  <si>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</si>
  <si>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</si>
  <si>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</si>
  <si>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</si>
  <si>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</si>
  <si>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</si>
  <si>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</si>
  <si>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</si>
  <si>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</si>
  <si>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</si>
  <si>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</si>
  <si>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</si>
  <si>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</si>
  <si>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</si>
  <si>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</si>
  <si>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</si>
  <si>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</si>
  <si>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</si>
  <si>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</si>
  <si>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</si>
  <si>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</si>
  <si>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</si>
  <si>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</si>
  <si>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</si>
  <si>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</si>
  <si>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</si>
  <si>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</si>
  <si>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</si>
  <si>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</si>
  <si>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</si>
  <si>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</si>
  <si>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</si>
  <si>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</si>
  <si>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</si>
  <si>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</si>
  <si>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</si>
  <si>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</si>
  <si>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</si>
  <si>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</si>
  <si>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</si>
  <si>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</si>
  <si>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</si>
  <si>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</si>
  <si>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</si>
  <si>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</si>
  <si>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</si>
  <si>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</si>
  <si>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</si>
  <si>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</si>
  <si>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</si>
  <si>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</si>
  <si>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</si>
  <si>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</si>
  <si>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</si>
  <si>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</si>
  <si>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</si>
  <si>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</si>
  <si>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</si>
  <si>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</si>
  <si>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</si>
  <si>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</si>
  <si>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</si>
  <si>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</si>
  <si>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</si>
  <si>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</si>
  <si>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</si>
  <si>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</si>
  <si>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</si>
  <si>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</si>
  <si>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</si>
  <si>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</si>
  <si>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</si>
  <si>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</si>
  <si>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</si>
  <si>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</si>
  <si>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</si>
  <si>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</si>
  <si>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</si>
  <si>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</si>
  <si>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</si>
  <si>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</si>
  <si>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</si>
  <si>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</si>
  <si>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</si>
  <si>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</si>
  <si>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</si>
  <si>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</si>
  <si>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</si>
  <si>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</si>
  <si>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</si>
  <si>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</si>
  <si>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</si>
  <si>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</si>
  <si>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</si>
  <si>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</si>
  <si>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</si>
  <si>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</si>
  <si>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</si>
  <si>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</si>
  <si>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</si>
  <si>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</si>
  <si>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</si>
  <si>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</si>
  <si>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</si>
  <si>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</si>
  <si>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</si>
  <si>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</si>
  <si>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</si>
  <si>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</si>
  <si>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</si>
  <si>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</si>
  <si>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</si>
  <si>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</si>
  <si>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</si>
  <si>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</si>
  <si>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</si>
  <si>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</si>
  <si>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</si>
  <si>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</si>
  <si>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</si>
  <si>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</si>
  <si>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</si>
  <si>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</si>
  <si>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</si>
  <si>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</si>
  <si>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</si>
  <si>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</si>
  <si>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</si>
  <si>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</si>
  <si>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</si>
  <si>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</si>
  <si>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</si>
  <si>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</si>
  <si>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</si>
  <si>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</si>
  <si>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</si>
  <si>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</si>
  <si>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</si>
  <si>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</si>
  <si>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</si>
  <si>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</si>
  <si>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</si>
  <si>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</si>
  <si>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</si>
  <si>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</si>
  <si>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</si>
  <si>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</si>
  <si>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</si>
  <si>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</si>
  <si>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</si>
  <si>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</si>
  <si>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</si>
  <si>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</si>
  <si>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</si>
  <si>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</si>
  <si>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</si>
  <si>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</si>
  <si>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</si>
  <si>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</si>
  <si>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</si>
  <si>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</si>
  <si>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</si>
  <si>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</si>
  <si>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</si>
  <si>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</si>
  <si>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</si>
  <si>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</si>
  <si>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</si>
  <si>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</si>
  <si>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</si>
  <si>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</si>
  <si>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</si>
  <si>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</si>
  <si>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</si>
  <si>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</si>
  <si>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</si>
  <si>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</si>
  <si>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</si>
  <si>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</si>
  <si>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</si>
  <si>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</si>
  <si>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</si>
  <si>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</si>
  <si>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</si>
  <si>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</si>
  <si>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</si>
  <si>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</si>
  <si>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</si>
  <si>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</si>
  <si>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</si>
  <si>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</si>
  <si>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</si>
  <si>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</si>
  <si>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</si>
  <si>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</si>
  <si>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</si>
  <si>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</si>
  <si>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</si>
  <si>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</si>
  <si>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</si>
  <si>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</si>
  <si>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</si>
  <si>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</si>
  <si>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</si>
  <si>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</si>
  <si>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</si>
  <si>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</si>
  <si>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</si>
  <si>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</si>
  <si>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</si>
  <si>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</si>
  <si>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</si>
  <si>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</si>
  <si>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</si>
  <si>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</si>
  <si>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</si>
  <si>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</si>
  <si>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</si>
  <si>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</si>
  <si>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</si>
  <si>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</si>
  <si>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</si>
  <si>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</si>
  <si>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</si>
  <si>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</si>
  <si>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</si>
  <si>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</si>
  <si>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</si>
  <si>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</si>
  <si>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</si>
  <si>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</si>
  <si>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</si>
  <si>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</si>
  <si>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</si>
  <si>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</si>
  <si>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</si>
  <si>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</si>
  <si>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</si>
  <si>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</si>
  <si>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</si>
  <si>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</si>
  <si>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</si>
  <si>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</si>
  <si>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</si>
  <si>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</si>
  <si>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</si>
  <si>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</si>
  <si>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</si>
  <si>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</si>
  <si>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</si>
  <si>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</si>
  <si>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</si>
  <si>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</si>
  <si>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</si>
  <si>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</si>
  <si>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</si>
  <si>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</si>
  <si>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</si>
  <si>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</si>
  <si>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</si>
  <si>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</si>
  <si>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</si>
  <si>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</si>
  <si>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</si>
  <si>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</si>
  <si>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</si>
  <si>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</si>
  <si>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</si>
  <si>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</si>
  <si>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</si>
  <si>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</si>
  <si>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</si>
  <si>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</si>
  <si>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</si>
  <si>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</si>
  <si>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</si>
  <si>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</si>
  <si>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</si>
  <si>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</si>
  <si>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</si>
  <si>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</si>
  <si>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</si>
  <si>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</si>
  <si>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</si>
  <si>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</si>
  <si>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</si>
  <si>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</si>
  <si>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</si>
  <si>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</si>
  <si>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</si>
  <si>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</si>
  <si>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</si>
  <si>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</si>
  <si>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</si>
  <si>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</si>
  <si>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</si>
  <si>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</si>
  <si>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</si>
  <si>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</si>
  <si>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</si>
  <si>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</si>
  <si>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</si>
  <si>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</si>
  <si>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</si>
  <si>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</si>
  <si>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</si>
  <si>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</si>
  <si>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</si>
  <si>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</si>
  <si>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</si>
  <si>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27 8 00 00000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</si>
  <si>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</si>
  <si>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</si>
  <si>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</si>
  <si>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</si>
  <si>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</si>
  <si>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</si>
  <si>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</si>
  <si>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</si>
  <si>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</si>
  <si>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</si>
  <si>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</si>
  <si>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</si>
  <si>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</si>
  <si>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</si>
  <si>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</si>
  <si>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</si>
  <si>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</si>
  <si>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27 8 01 S4750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</si>
  <si>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</si>
  <si>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</si>
  <si>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</si>
  <si>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</si>
  <si>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</si>
  <si>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</si>
  <si>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</si>
  <si>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</si>
  <si>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</si>
  <si>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</si>
  <si>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</si>
  <si>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</si>
  <si>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</si>
  <si>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</si>
  <si>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</si>
  <si>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</si>
  <si>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</si>
  <si>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>830</t>
  </si>
  <si>
    <t>Исполнение судебных актов</t>
  </si>
  <si>
    <t>99 9 01 60420</t>
  </si>
  <si>
    <t>Дополнительная финансовая помощь бюджетам городских и сельских поселений ТР ЛО в 2022 году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</si>
  <si>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</si>
  <si>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Приложение 2</t>
  </si>
  <si>
    <t xml:space="preserve">                   Ведомственная структура расходов бюджета Красноборского городского поселения Тосненского района Ленинградской области за 2022 год
</t>
  </si>
  <si>
    <t>Тосненского района Ленинградской области</t>
  </si>
  <si>
    <t>(рублей)</t>
  </si>
  <si>
    <t xml:space="preserve"> Исполнено за 2022 год</t>
  </si>
  <si>
    <t>НАЦИОНАЛЬНАЯ ОБОРОНА</t>
  </si>
  <si>
    <t>СОЦИАЛЬНАЯ ПОЛИТИКА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</si>
  <si>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</si>
  <si>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</si>
  <si>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</si>
  <si>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</si>
  <si>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</si>
  <si>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от 09.06.2023г.    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</si>
</sst>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</numFmts>
  <fonts count="3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8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05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3" fillId="0" borderId="0" xfId="1" applyNumberFormat="1" applyFont="1"/>
    <xf numFmtId="2" fontId="2" fillId="2" borderId="1" xfId="0" applyNumberFormat="1" applyFont="1" applyFill="1" applyBorder="1" applyAlignment="1">
      <alignment horizontal="left" vertical="center" wrapText="1"/>
    </xf>
    <xf numFmtId="168" fontId="5" fillId="0" borderId="0" xfId="1" applyNumberFormat="1" applyFo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2" fontId="11" fillId="2" borderId="0" xfId="1" applyNumberFormat="1" applyFont="1" applyFill="1" applyAlignment="1">
      <alignment horizontal="center" vertical="top" wrapText="1"/>
    </xf>
    <xf numFmtId="2" fontId="11" fillId="2" borderId="0" xfId="1" applyNumberFormat="1" applyFont="1" applyFill="1" applyAlignment="1">
      <alignment vertical="top" wrapText="1"/>
    </xf>
    <xf numFmtId="0" fontId="3" fillId="0" borderId="0" xfId="1" applyFont="1" applyAlignment="1"/>
    <xf numFmtId="0" fontId="30" fillId="0" borderId="0" xfId="1" applyFont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4" fontId="12" fillId="2" borderId="1" xfId="3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 applyProtection="1">
      <alignment horizontal="left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0" fillId="0" borderId="4" xfId="0" applyBorder="1" applyAlignment="1"/>
    <xf numFmtId="0" fontId="0" fillId="0" borderId="11" xfId="0" applyBorder="1" applyAlignment="1"/>
    <xf numFmtId="0" fontId="13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6"/>
      <c r="I2" s="187"/>
      <c r="J2" s="186" t="s">
        <v>205</v>
      </c>
      <c r="K2" s="187"/>
    </row>
    <row r="3" spans="1:12" x14ac:dyDescent="0.2">
      <c r="H3" s="188"/>
      <c r="I3" s="188"/>
      <c r="J3" s="188" t="s">
        <v>81</v>
      </c>
      <c r="K3" s="188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89" t="s">
        <v>186</v>
      </c>
      <c r="J5" s="190"/>
      <c r="K5" s="191"/>
      <c r="L5" s="100"/>
    </row>
    <row r="6" spans="1:12" ht="12.75" customHeight="1" x14ac:dyDescent="0.2">
      <c r="H6" s="192"/>
      <c r="I6" s="192"/>
      <c r="J6" s="192" t="s">
        <v>252</v>
      </c>
      <c r="K6" s="192"/>
    </row>
    <row r="7" spans="1:12" ht="9.75" customHeight="1" x14ac:dyDescent="0.2">
      <c r="C7" s="195"/>
      <c r="D7" s="195"/>
      <c r="E7" s="195"/>
      <c r="F7" s="195"/>
      <c r="G7" s="195"/>
      <c r="H7" s="195"/>
      <c r="I7" s="1"/>
      <c r="J7" s="1"/>
      <c r="K7" s="1"/>
    </row>
    <row r="8" spans="1:12" x14ac:dyDescent="0.2">
      <c r="B8" s="196" t="s">
        <v>251</v>
      </c>
      <c r="C8" s="197"/>
      <c r="D8" s="197"/>
      <c r="E8" s="197"/>
      <c r="F8" s="197"/>
      <c r="G8" s="197"/>
      <c r="H8" s="197"/>
      <c r="I8" s="187"/>
      <c r="J8" s="187"/>
      <c r="K8" s="187"/>
    </row>
    <row r="9" spans="1:12" ht="23.25" customHeight="1" x14ac:dyDescent="0.2">
      <c r="B9" s="197"/>
      <c r="C9" s="197"/>
      <c r="D9" s="197"/>
      <c r="E9" s="197"/>
      <c r="F9" s="197"/>
      <c r="G9" s="197"/>
      <c r="H9" s="197"/>
      <c r="I9" s="187"/>
      <c r="J9" s="187"/>
      <c r="K9" s="187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3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3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3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3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3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3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3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4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3"/>
  <sheetViews>
    <sheetView tabSelected="1" topLeftCell="B1" workbookViewId="0">
      <selection activeCell="K11" sqref="K11"/>
    </sheetView>
  </sheetViews>
  <sheetFormatPr defaultColWidth="12.28515625" defaultRowHeight="12.75" x14ac:dyDescent="0.2"/>
  <cols>
    <col min="1" max="1" width="12.28515625" style="3" hidden="1" customWidth="1"/>
    <col min="2" max="2" width="5.85546875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10" style="6" customWidth="1"/>
    <col min="9" max="9" width="16.7109375" style="6" customWidth="1"/>
    <col min="10" max="10" width="15" style="1" customWidth="1"/>
    <col min="11" max="16384" width="12.28515625" style="1"/>
  </cols>
  <sheetData>
    <row r="1" spans="1:14" ht="22.5" customHeight="1" x14ac:dyDescent="0.25">
      <c r="G1" s="170"/>
      <c r="H1" s="198" t="s">
        <v>361</v>
      </c>
      <c r="I1" s="199"/>
      <c r="J1" s="163"/>
    </row>
    <row r="2" spans="1:14" ht="15" x14ac:dyDescent="0.2">
      <c r="G2" s="170"/>
      <c r="H2" s="204" t="s">
        <v>81</v>
      </c>
      <c r="I2" s="204"/>
      <c r="J2" s="164"/>
    </row>
    <row r="3" spans="1:14" ht="15" x14ac:dyDescent="0.2">
      <c r="G3" s="204" t="s">
        <v>82</v>
      </c>
      <c r="H3" s="201"/>
      <c r="I3" s="201"/>
      <c r="J3" s="100"/>
    </row>
    <row r="4" spans="1:14" ht="14.25" x14ac:dyDescent="0.2">
      <c r="G4" s="200" t="s">
        <v>363</v>
      </c>
      <c r="H4" s="201"/>
      <c r="I4" s="201"/>
      <c r="J4" s="100"/>
    </row>
    <row r="5" spans="1:14" ht="12.75" customHeight="1" x14ac:dyDescent="0.2">
      <c r="G5" s="170"/>
      <c r="H5" s="200" t="s">
        <v>373</v>
      </c>
      <c r="I5" s="200"/>
      <c r="J5" s="165"/>
    </row>
    <row r="6" spans="1:14" ht="15" customHeight="1" x14ac:dyDescent="0.2">
      <c r="H6" s="166"/>
      <c r="I6" s="166"/>
      <c r="J6" s="169"/>
    </row>
    <row r="7" spans="1:14" ht="9.75" customHeight="1" x14ac:dyDescent="0.2">
      <c r="C7" s="195"/>
      <c r="D7" s="195"/>
      <c r="E7" s="195"/>
      <c r="F7" s="195"/>
      <c r="G7" s="195"/>
      <c r="H7" s="195"/>
      <c r="I7" s="1"/>
    </row>
    <row r="8" spans="1:14" ht="15.75" x14ac:dyDescent="0.2">
      <c r="B8" s="167"/>
      <c r="C8" s="196" t="s">
        <v>362</v>
      </c>
      <c r="D8" s="197"/>
      <c r="E8" s="197"/>
      <c r="F8" s="197"/>
      <c r="G8" s="197"/>
      <c r="H8" s="197"/>
      <c r="I8" s="197"/>
    </row>
    <row r="9" spans="1:14" ht="23.25" customHeight="1" x14ac:dyDescent="0.2">
      <c r="B9" s="168"/>
      <c r="C9" s="197"/>
      <c r="D9" s="197"/>
      <c r="E9" s="197"/>
      <c r="F9" s="197"/>
      <c r="G9" s="197"/>
      <c r="H9" s="197"/>
      <c r="I9" s="197"/>
    </row>
    <row r="10" spans="1:14" ht="16.5" customHeight="1" x14ac:dyDescent="0.2">
      <c r="B10" s="14"/>
      <c r="C10" s="7"/>
      <c r="D10" s="8"/>
      <c r="E10" s="9"/>
      <c r="F10" s="9"/>
      <c r="G10" s="9"/>
      <c r="H10" s="9"/>
      <c r="I10" s="10" t="s">
        <v>364</v>
      </c>
    </row>
    <row r="11" spans="1:14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365</v>
      </c>
    </row>
    <row r="12" spans="1:14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71">
        <f>I28+I13</f>
        <v>263614587.68000001</v>
      </c>
    </row>
    <row r="13" spans="1:14" ht="34.5" customHeight="1" thickBot="1" x14ac:dyDescent="0.25">
      <c r="A13" s="1"/>
      <c r="B13" s="77">
        <v>1</v>
      </c>
      <c r="C13" s="103" t="s">
        <v>112</v>
      </c>
      <c r="D13" s="60" t="s">
        <v>117</v>
      </c>
      <c r="E13" s="56"/>
      <c r="F13" s="56"/>
      <c r="G13" s="57"/>
      <c r="H13" s="47"/>
      <c r="I13" s="171">
        <f>I14</f>
        <v>2335478.0699999998</v>
      </c>
      <c r="J13" s="160"/>
    </row>
    <row r="14" spans="1:14" ht="18.75" customHeight="1" x14ac:dyDescent="0.2">
      <c r="A14" s="1"/>
      <c r="B14" s="76"/>
      <c r="C14" s="64" t="s">
        <v>119</v>
      </c>
      <c r="D14" s="11"/>
      <c r="E14" s="20" t="s">
        <v>187</v>
      </c>
      <c r="F14" s="20" t="s">
        <v>188</v>
      </c>
      <c r="G14" s="21"/>
      <c r="H14" s="11"/>
      <c r="I14" s="172">
        <f>I22+I15</f>
        <v>2335478.0699999998</v>
      </c>
      <c r="J14" s="142"/>
      <c r="K14" s="142"/>
      <c r="L14" s="142"/>
      <c r="M14" s="142"/>
      <c r="N14" s="142"/>
    </row>
    <row r="15" spans="1:14" ht="44.25" customHeight="1" x14ac:dyDescent="0.2">
      <c r="A15" s="1"/>
      <c r="B15" s="76"/>
      <c r="C15" s="111" t="s">
        <v>221</v>
      </c>
      <c r="D15" s="112"/>
      <c r="E15" s="20" t="s">
        <v>187</v>
      </c>
      <c r="F15" s="20" t="s">
        <v>193</v>
      </c>
      <c r="G15" s="112"/>
      <c r="H15" s="112"/>
      <c r="I15" s="183">
        <f t="shared" ref="I15:I18" si="0">I16</f>
        <v>1524791.92</v>
      </c>
    </row>
    <row r="16" spans="1:14" ht="42.75" customHeight="1" x14ac:dyDescent="0.2">
      <c r="A16" s="1"/>
      <c r="B16" s="76"/>
      <c r="C16" s="113" t="s">
        <v>9</v>
      </c>
      <c r="D16" s="114"/>
      <c r="E16" s="20" t="s">
        <v>187</v>
      </c>
      <c r="F16" s="20" t="s">
        <v>193</v>
      </c>
      <c r="G16" s="114" t="s">
        <v>30</v>
      </c>
      <c r="H16" s="114"/>
      <c r="I16" s="183">
        <f t="shared" si="0"/>
        <v>1524791.92</v>
      </c>
    </row>
    <row r="17" spans="1:10" ht="28.5" customHeight="1" x14ac:dyDescent="0.2">
      <c r="A17" s="1"/>
      <c r="B17" s="76"/>
      <c r="C17" s="115" t="s">
        <v>222</v>
      </c>
      <c r="D17" s="116"/>
      <c r="E17" s="23" t="s">
        <v>187</v>
      </c>
      <c r="F17" s="23" t="s">
        <v>193</v>
      </c>
      <c r="G17" s="118" t="s">
        <v>223</v>
      </c>
      <c r="H17" s="116"/>
      <c r="I17" s="184">
        <f t="shared" si="0"/>
        <v>1524791.92</v>
      </c>
    </row>
    <row r="18" spans="1:10" ht="24.75" customHeight="1" x14ac:dyDescent="0.2">
      <c r="A18" s="1"/>
      <c r="B18" s="76"/>
      <c r="C18" s="117" t="s">
        <v>224</v>
      </c>
      <c r="D18" s="114"/>
      <c r="E18" s="23" t="s">
        <v>187</v>
      </c>
      <c r="F18" s="23" t="s">
        <v>193</v>
      </c>
      <c r="G18" s="118" t="s">
        <v>225</v>
      </c>
      <c r="H18" s="114"/>
      <c r="I18" s="184">
        <f t="shared" si="0"/>
        <v>1524791.92</v>
      </c>
    </row>
    <row r="19" spans="1:10" ht="29.25" customHeight="1" x14ac:dyDescent="0.2">
      <c r="A19" s="1"/>
      <c r="B19" s="76"/>
      <c r="C19" s="117" t="s">
        <v>222</v>
      </c>
      <c r="D19" s="118"/>
      <c r="E19" s="23" t="s">
        <v>187</v>
      </c>
      <c r="F19" s="23" t="s">
        <v>193</v>
      </c>
      <c r="G19" s="118" t="s">
        <v>226</v>
      </c>
      <c r="H19" s="114"/>
      <c r="I19" s="184">
        <f>I20</f>
        <v>1524791.92</v>
      </c>
    </row>
    <row r="20" spans="1:10" ht="30.75" customHeight="1" x14ac:dyDescent="0.2">
      <c r="A20" s="1"/>
      <c r="B20" s="76"/>
      <c r="C20" s="119" t="s">
        <v>228</v>
      </c>
      <c r="D20" s="118"/>
      <c r="E20" s="23" t="s">
        <v>187</v>
      </c>
      <c r="F20" s="23" t="s">
        <v>193</v>
      </c>
      <c r="G20" s="118" t="s">
        <v>226</v>
      </c>
      <c r="H20" s="118">
        <v>120</v>
      </c>
      <c r="I20" s="184">
        <v>1524791.92</v>
      </c>
    </row>
    <row r="21" spans="1:10" ht="42.75" customHeight="1" x14ac:dyDescent="0.2">
      <c r="A21" s="1"/>
      <c r="B21" s="76"/>
      <c r="C21" s="19" t="s">
        <v>218</v>
      </c>
      <c r="D21" s="11"/>
      <c r="E21" s="20" t="s">
        <v>187</v>
      </c>
      <c r="F21" s="20" t="s">
        <v>194</v>
      </c>
      <c r="G21" s="21"/>
      <c r="H21" s="11"/>
      <c r="I21" s="172">
        <f>I22</f>
        <v>810686.15</v>
      </c>
    </row>
    <row r="22" spans="1:10" ht="39.75" customHeight="1" x14ac:dyDescent="0.2">
      <c r="A22" s="1"/>
      <c r="B22" s="76"/>
      <c r="C22" s="19" t="s">
        <v>9</v>
      </c>
      <c r="D22" s="11"/>
      <c r="E22" s="20" t="s">
        <v>187</v>
      </c>
      <c r="F22" s="20" t="s">
        <v>194</v>
      </c>
      <c r="G22" s="22" t="s">
        <v>30</v>
      </c>
      <c r="H22" s="11"/>
      <c r="I22" s="172">
        <f>I23</f>
        <v>810686.15</v>
      </c>
    </row>
    <row r="23" spans="1:10" ht="41.25" customHeight="1" x14ac:dyDescent="0.2">
      <c r="A23" s="1"/>
      <c r="B23" s="76"/>
      <c r="C23" s="34" t="s">
        <v>75</v>
      </c>
      <c r="D23" s="23"/>
      <c r="E23" s="23" t="s">
        <v>187</v>
      </c>
      <c r="F23" s="23" t="s">
        <v>194</v>
      </c>
      <c r="G23" s="23" t="s">
        <v>46</v>
      </c>
      <c r="H23" s="24"/>
      <c r="I23" s="173">
        <f>I24</f>
        <v>810686.15</v>
      </c>
    </row>
    <row r="24" spans="1:10" ht="16.5" customHeight="1" x14ac:dyDescent="0.2">
      <c r="A24" s="1"/>
      <c r="B24" s="76"/>
      <c r="C24" s="34" t="s">
        <v>45</v>
      </c>
      <c r="D24" s="23"/>
      <c r="E24" s="23" t="s">
        <v>187</v>
      </c>
      <c r="F24" s="23" t="s">
        <v>194</v>
      </c>
      <c r="G24" s="23" t="s">
        <v>47</v>
      </c>
      <c r="H24" s="24"/>
      <c r="I24" s="173">
        <f>I25</f>
        <v>810686.15</v>
      </c>
    </row>
    <row r="25" spans="1:10" ht="22.5" customHeight="1" x14ac:dyDescent="0.2">
      <c r="A25" s="1"/>
      <c r="B25" s="97"/>
      <c r="C25" s="26" t="s">
        <v>107</v>
      </c>
      <c r="D25" s="11"/>
      <c r="E25" s="23" t="s">
        <v>187</v>
      </c>
      <c r="F25" s="23" t="s">
        <v>194</v>
      </c>
      <c r="G25" s="21" t="s">
        <v>53</v>
      </c>
      <c r="H25" s="24"/>
      <c r="I25" s="173">
        <f>I26+I27</f>
        <v>810686.15</v>
      </c>
    </row>
    <row r="26" spans="1:10" ht="25.5" customHeight="1" x14ac:dyDescent="0.2">
      <c r="A26" s="1"/>
      <c r="B26" s="97"/>
      <c r="C26" s="28" t="s">
        <v>66</v>
      </c>
      <c r="D26" s="24"/>
      <c r="E26" s="23" t="s">
        <v>187</v>
      </c>
      <c r="F26" s="23" t="s">
        <v>194</v>
      </c>
      <c r="G26" s="21" t="s">
        <v>53</v>
      </c>
      <c r="H26" s="24">
        <v>120</v>
      </c>
      <c r="I26" s="175">
        <v>307086.15000000002</v>
      </c>
    </row>
    <row r="27" spans="1:10" ht="24" customHeight="1" thickBot="1" x14ac:dyDescent="0.25">
      <c r="A27" s="1"/>
      <c r="B27" s="97"/>
      <c r="C27" s="26" t="s">
        <v>67</v>
      </c>
      <c r="D27" s="11"/>
      <c r="E27" s="23" t="s">
        <v>187</v>
      </c>
      <c r="F27" s="23" t="s">
        <v>194</v>
      </c>
      <c r="G27" s="21" t="s">
        <v>53</v>
      </c>
      <c r="H27" s="24">
        <v>240</v>
      </c>
      <c r="I27" s="173">
        <v>503600</v>
      </c>
    </row>
    <row r="28" spans="1:10" s="2" customFormat="1" ht="34.5" customHeight="1" thickBot="1" x14ac:dyDescent="0.25">
      <c r="A28" s="45"/>
      <c r="B28" s="55">
        <v>2</v>
      </c>
      <c r="C28" s="54" t="s">
        <v>74</v>
      </c>
      <c r="D28" s="61" t="s">
        <v>83</v>
      </c>
      <c r="E28" s="56"/>
      <c r="F28" s="58"/>
      <c r="G28" s="57"/>
      <c r="H28" s="59"/>
      <c r="I28" s="171">
        <f>I29+I64+I71+I87+I110+I197+I224+I190+I217</f>
        <v>261279109.61000001</v>
      </c>
      <c r="J28" s="162"/>
    </row>
    <row r="29" spans="1:10" s="2" customFormat="1" ht="16.5" customHeight="1" x14ac:dyDescent="0.2">
      <c r="A29" s="45"/>
      <c r="B29" s="50"/>
      <c r="C29" s="64" t="s">
        <v>119</v>
      </c>
      <c r="D29" s="11"/>
      <c r="E29" s="20" t="s">
        <v>187</v>
      </c>
      <c r="F29" s="20" t="s">
        <v>188</v>
      </c>
      <c r="G29" s="21"/>
      <c r="H29" s="24"/>
      <c r="I29" s="172">
        <f>I30+I46+I52</f>
        <v>14245130.35</v>
      </c>
    </row>
    <row r="30" spans="1:10" ht="51" customHeight="1" x14ac:dyDescent="0.2">
      <c r="B30" s="12"/>
      <c r="C30" s="27" t="s">
        <v>10</v>
      </c>
      <c r="D30" s="24" t="s">
        <v>8</v>
      </c>
      <c r="E30" s="20" t="s">
        <v>187</v>
      </c>
      <c r="F30" s="20" t="s">
        <v>189</v>
      </c>
      <c r="G30" s="11" t="s">
        <v>7</v>
      </c>
      <c r="H30" s="11" t="s">
        <v>7</v>
      </c>
      <c r="I30" s="172">
        <f>I31</f>
        <v>13110979.689999999</v>
      </c>
    </row>
    <row r="31" spans="1:10" ht="51.75" customHeight="1" x14ac:dyDescent="0.2">
      <c r="B31" s="12"/>
      <c r="C31" s="27" t="s">
        <v>9</v>
      </c>
      <c r="D31" s="11" t="s">
        <v>8</v>
      </c>
      <c r="E31" s="20" t="s">
        <v>187</v>
      </c>
      <c r="F31" s="20" t="s">
        <v>189</v>
      </c>
      <c r="G31" s="22" t="s">
        <v>30</v>
      </c>
      <c r="H31" s="11" t="s">
        <v>7</v>
      </c>
      <c r="I31" s="172">
        <f>I32+I45</f>
        <v>13110979.689999999</v>
      </c>
    </row>
    <row r="32" spans="1:10" ht="41.25" customHeight="1" x14ac:dyDescent="0.2">
      <c r="B32" s="12"/>
      <c r="C32" s="13" t="s">
        <v>75</v>
      </c>
      <c r="D32" s="23"/>
      <c r="E32" s="23" t="s">
        <v>187</v>
      </c>
      <c r="F32" s="23" t="s">
        <v>189</v>
      </c>
      <c r="G32" s="23" t="s">
        <v>46</v>
      </c>
      <c r="H32" s="24"/>
      <c r="I32" s="173">
        <f>I33</f>
        <v>11642200.709999999</v>
      </c>
    </row>
    <row r="33" spans="2:9" ht="20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47</v>
      </c>
      <c r="H33" s="24"/>
      <c r="I33" s="173">
        <f>I34+I39+I41</f>
        <v>11642200.709999999</v>
      </c>
    </row>
    <row r="34" spans="2:9" ht="49.5" customHeight="1" x14ac:dyDescent="0.2">
      <c r="B34" s="12"/>
      <c r="C34" s="25" t="s">
        <v>87</v>
      </c>
      <c r="D34" s="24" t="s">
        <v>8</v>
      </c>
      <c r="E34" s="23" t="s">
        <v>187</v>
      </c>
      <c r="F34" s="23" t="s">
        <v>189</v>
      </c>
      <c r="G34" s="21" t="s">
        <v>53</v>
      </c>
      <c r="H34" s="24"/>
      <c r="I34" s="173">
        <f>I35+I36+I37</f>
        <v>11312187.709999999</v>
      </c>
    </row>
    <row r="35" spans="2:9" ht="30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53</v>
      </c>
      <c r="H35" s="24">
        <v>120</v>
      </c>
      <c r="I35" s="173">
        <v>9145622.2799999993</v>
      </c>
    </row>
    <row r="36" spans="2:9" ht="27" customHeight="1" x14ac:dyDescent="0.2">
      <c r="B36" s="12"/>
      <c r="C36" s="26" t="s">
        <v>67</v>
      </c>
      <c r="D36" s="24"/>
      <c r="E36" s="23" t="s">
        <v>187</v>
      </c>
      <c r="F36" s="23" t="s">
        <v>189</v>
      </c>
      <c r="G36" s="21" t="s">
        <v>53</v>
      </c>
      <c r="H36" s="24">
        <v>240</v>
      </c>
      <c r="I36" s="173">
        <v>2141705.41</v>
      </c>
    </row>
    <row r="37" spans="2:9" ht="18.75" customHeight="1" x14ac:dyDescent="0.2">
      <c r="B37" s="12"/>
      <c r="C37" s="26" t="s">
        <v>68</v>
      </c>
      <c r="D37" s="24"/>
      <c r="E37" s="23" t="s">
        <v>187</v>
      </c>
      <c r="F37" s="23" t="s">
        <v>189</v>
      </c>
      <c r="G37" s="21" t="s">
        <v>53</v>
      </c>
      <c r="H37" s="24">
        <v>850</v>
      </c>
      <c r="I37" s="173">
        <v>24860.02</v>
      </c>
    </row>
    <row r="38" spans="2:9" ht="38.25" customHeight="1" x14ac:dyDescent="0.2">
      <c r="B38" s="12"/>
      <c r="C38" s="30" t="s">
        <v>89</v>
      </c>
      <c r="D38" s="24"/>
      <c r="E38" s="23" t="s">
        <v>187</v>
      </c>
      <c r="F38" s="23" t="s">
        <v>189</v>
      </c>
      <c r="G38" s="23" t="s">
        <v>115</v>
      </c>
      <c r="H38" s="23"/>
      <c r="I38" s="173">
        <f>I39</f>
        <v>48613</v>
      </c>
    </row>
    <row r="39" spans="2:9" ht="15" x14ac:dyDescent="0.2">
      <c r="B39" s="12"/>
      <c r="C39" s="18" t="s">
        <v>84</v>
      </c>
      <c r="D39" s="24"/>
      <c r="E39" s="23" t="s">
        <v>187</v>
      </c>
      <c r="F39" s="23" t="s">
        <v>189</v>
      </c>
      <c r="G39" s="23" t="s">
        <v>115</v>
      </c>
      <c r="H39" s="23" t="s">
        <v>11</v>
      </c>
      <c r="I39" s="173">
        <v>48613</v>
      </c>
    </row>
    <row r="40" spans="2:9" ht="41.25" customHeight="1" x14ac:dyDescent="0.2">
      <c r="B40" s="12"/>
      <c r="C40" s="30" t="s">
        <v>88</v>
      </c>
      <c r="D40" s="24"/>
      <c r="E40" s="23" t="s">
        <v>187</v>
      </c>
      <c r="F40" s="23" t="s">
        <v>189</v>
      </c>
      <c r="G40" s="23" t="s">
        <v>54</v>
      </c>
      <c r="H40" s="23"/>
      <c r="I40" s="173">
        <f>I41</f>
        <v>281400</v>
      </c>
    </row>
    <row r="41" spans="2:9" ht="15.75" customHeight="1" x14ac:dyDescent="0.2">
      <c r="B41" s="12"/>
      <c r="C41" s="18" t="s">
        <v>84</v>
      </c>
      <c r="D41" s="24"/>
      <c r="E41" s="23" t="s">
        <v>187</v>
      </c>
      <c r="F41" s="23" t="s">
        <v>189</v>
      </c>
      <c r="G41" s="23" t="s">
        <v>54</v>
      </c>
      <c r="H41" s="23" t="s">
        <v>11</v>
      </c>
      <c r="I41" s="173">
        <v>281400</v>
      </c>
    </row>
    <row r="42" spans="2:9" ht="54" customHeight="1" x14ac:dyDescent="0.2">
      <c r="B42" s="12"/>
      <c r="C42" s="13" t="s">
        <v>76</v>
      </c>
      <c r="D42" s="23"/>
      <c r="E42" s="23" t="s">
        <v>187</v>
      </c>
      <c r="F42" s="23" t="s">
        <v>189</v>
      </c>
      <c r="G42" s="23" t="s">
        <v>55</v>
      </c>
      <c r="H42" s="24"/>
      <c r="I42" s="173">
        <f>I43</f>
        <v>1468778.98</v>
      </c>
    </row>
    <row r="43" spans="2:9" ht="14.25" customHeight="1" x14ac:dyDescent="0.2">
      <c r="B43" s="12"/>
      <c r="C43" s="13" t="s">
        <v>45</v>
      </c>
      <c r="D43" s="23"/>
      <c r="E43" s="23" t="s">
        <v>187</v>
      </c>
      <c r="F43" s="23" t="s">
        <v>189</v>
      </c>
      <c r="G43" s="23" t="s">
        <v>56</v>
      </c>
      <c r="H43" s="24"/>
      <c r="I43" s="173">
        <f>I44</f>
        <v>1468778.98</v>
      </c>
    </row>
    <row r="44" spans="2:9" ht="41.25" customHeight="1" x14ac:dyDescent="0.2">
      <c r="B44" s="12"/>
      <c r="C44" s="29" t="s">
        <v>90</v>
      </c>
      <c r="D44" s="24" t="s">
        <v>8</v>
      </c>
      <c r="E44" s="23" t="s">
        <v>187</v>
      </c>
      <c r="F44" s="23" t="s">
        <v>189</v>
      </c>
      <c r="G44" s="21" t="s">
        <v>57</v>
      </c>
      <c r="H44" s="23"/>
      <c r="I44" s="173">
        <f>I45</f>
        <v>1468778.98</v>
      </c>
    </row>
    <row r="45" spans="2:9" ht="24.75" customHeight="1" x14ac:dyDescent="0.2">
      <c r="B45" s="12"/>
      <c r="C45" s="28" t="s">
        <v>66</v>
      </c>
      <c r="D45" s="24"/>
      <c r="E45" s="23" t="s">
        <v>187</v>
      </c>
      <c r="F45" s="23" t="s">
        <v>189</v>
      </c>
      <c r="G45" s="21" t="s">
        <v>57</v>
      </c>
      <c r="H45" s="23" t="s">
        <v>69</v>
      </c>
      <c r="I45" s="173">
        <v>1468778.98</v>
      </c>
    </row>
    <row r="46" spans="2:9" ht="38.25" x14ac:dyDescent="0.2">
      <c r="B46" s="12"/>
      <c r="C46" s="27" t="s">
        <v>12</v>
      </c>
      <c r="D46" s="23"/>
      <c r="E46" s="20" t="s">
        <v>187</v>
      </c>
      <c r="F46" s="20" t="s">
        <v>190</v>
      </c>
      <c r="G46" s="11" t="s">
        <v>7</v>
      </c>
      <c r="H46" s="11" t="s">
        <v>7</v>
      </c>
      <c r="I46" s="172">
        <f>I47</f>
        <v>206100</v>
      </c>
    </row>
    <row r="47" spans="2:9" ht="37.5" customHeight="1" x14ac:dyDescent="0.2">
      <c r="B47" s="12"/>
      <c r="C47" s="27" t="s">
        <v>9</v>
      </c>
      <c r="D47" s="23"/>
      <c r="E47" s="20" t="s">
        <v>187</v>
      </c>
      <c r="F47" s="20" t="s">
        <v>190</v>
      </c>
      <c r="G47" s="22" t="s">
        <v>30</v>
      </c>
      <c r="H47" s="31"/>
      <c r="I47" s="174">
        <f>I48</f>
        <v>206100</v>
      </c>
    </row>
    <row r="48" spans="2:9" ht="38.25" x14ac:dyDescent="0.2">
      <c r="B48" s="12"/>
      <c r="C48" s="13" t="s">
        <v>75</v>
      </c>
      <c r="D48" s="23"/>
      <c r="E48" s="23" t="s">
        <v>187</v>
      </c>
      <c r="F48" s="23" t="s">
        <v>190</v>
      </c>
      <c r="G48" s="23" t="s">
        <v>46</v>
      </c>
      <c r="H48" s="24"/>
      <c r="I48" s="173">
        <f>I49</f>
        <v>206100</v>
      </c>
    </row>
    <row r="49" spans="2:10" ht="15" x14ac:dyDescent="0.2">
      <c r="B49" s="12"/>
      <c r="C49" s="13" t="s">
        <v>45</v>
      </c>
      <c r="D49" s="23"/>
      <c r="E49" s="23" t="s">
        <v>187</v>
      </c>
      <c r="F49" s="23" t="s">
        <v>190</v>
      </c>
      <c r="G49" s="23" t="s">
        <v>47</v>
      </c>
      <c r="H49" s="24"/>
      <c r="I49" s="173">
        <f>I50</f>
        <v>206100</v>
      </c>
    </row>
    <row r="50" spans="2:10" ht="39.75" customHeight="1" x14ac:dyDescent="0.2">
      <c r="B50" s="12"/>
      <c r="C50" s="30" t="s">
        <v>91</v>
      </c>
      <c r="D50" s="23"/>
      <c r="E50" s="23" t="s">
        <v>187</v>
      </c>
      <c r="F50" s="23"/>
      <c r="G50" s="23" t="s">
        <v>58</v>
      </c>
      <c r="H50" s="1"/>
      <c r="I50" s="173">
        <f>I51</f>
        <v>206100</v>
      </c>
    </row>
    <row r="51" spans="2:10" ht="17.25" customHeight="1" x14ac:dyDescent="0.2">
      <c r="B51" s="12"/>
      <c r="C51" s="30" t="s">
        <v>155</v>
      </c>
      <c r="D51" s="23"/>
      <c r="E51" s="23" t="s">
        <v>187</v>
      </c>
      <c r="F51" s="23" t="s">
        <v>190</v>
      </c>
      <c r="G51" s="23" t="s">
        <v>58</v>
      </c>
      <c r="H51" s="23" t="s">
        <v>11</v>
      </c>
      <c r="I51" s="173">
        <v>206100</v>
      </c>
    </row>
    <row r="52" spans="2:10" ht="14.25" x14ac:dyDescent="0.2">
      <c r="B52" s="12"/>
      <c r="C52" s="27" t="s">
        <v>13</v>
      </c>
      <c r="D52" s="24"/>
      <c r="E52" s="20" t="s">
        <v>187</v>
      </c>
      <c r="F52" s="20" t="s">
        <v>192</v>
      </c>
      <c r="G52" s="20"/>
      <c r="H52" s="11"/>
      <c r="I52" s="172">
        <f>I53</f>
        <v>928050.65999999992</v>
      </c>
      <c r="J52" s="142"/>
    </row>
    <row r="53" spans="2:10" ht="27" customHeight="1" x14ac:dyDescent="0.2">
      <c r="B53" s="12"/>
      <c r="C53" s="27" t="s">
        <v>14</v>
      </c>
      <c r="D53" s="20"/>
      <c r="E53" s="20" t="s">
        <v>187</v>
      </c>
      <c r="F53" s="20" t="s">
        <v>192</v>
      </c>
      <c r="G53" s="20" t="s">
        <v>32</v>
      </c>
      <c r="H53" s="20"/>
      <c r="I53" s="172">
        <f>I54</f>
        <v>928050.65999999992</v>
      </c>
    </row>
    <row r="54" spans="2:10" ht="15" x14ac:dyDescent="0.2">
      <c r="B54" s="12"/>
      <c r="C54" s="13" t="s">
        <v>45</v>
      </c>
      <c r="D54" s="23"/>
      <c r="E54" s="23" t="s">
        <v>187</v>
      </c>
      <c r="F54" s="23" t="s">
        <v>192</v>
      </c>
      <c r="G54" s="23" t="s">
        <v>61</v>
      </c>
      <c r="H54" s="23"/>
      <c r="I54" s="173">
        <f>I55</f>
        <v>928050.65999999992</v>
      </c>
    </row>
    <row r="55" spans="2:10" ht="15" x14ac:dyDescent="0.2">
      <c r="B55" s="12"/>
      <c r="C55" s="13" t="s">
        <v>45</v>
      </c>
      <c r="D55" s="23"/>
      <c r="E55" s="23" t="s">
        <v>187</v>
      </c>
      <c r="F55" s="23" t="s">
        <v>192</v>
      </c>
      <c r="G55" s="23" t="s">
        <v>62</v>
      </c>
      <c r="H55" s="23"/>
      <c r="I55" s="173">
        <f>I57+I58+I60</f>
        <v>928050.65999999992</v>
      </c>
    </row>
    <row r="56" spans="2:10" ht="25.5" x14ac:dyDescent="0.2">
      <c r="B56" s="12"/>
      <c r="C56" s="33" t="s">
        <v>151</v>
      </c>
      <c r="D56" s="20"/>
      <c r="E56" s="23" t="s">
        <v>187</v>
      </c>
      <c r="F56" s="23" t="s">
        <v>192</v>
      </c>
      <c r="G56" s="23" t="s">
        <v>152</v>
      </c>
      <c r="H56" s="20"/>
      <c r="I56" s="173">
        <f>I57</f>
        <v>13713.3</v>
      </c>
    </row>
    <row r="57" spans="2:10" ht="15" x14ac:dyDescent="0.2">
      <c r="B57" s="12"/>
      <c r="C57" s="26" t="s">
        <v>68</v>
      </c>
      <c r="D57" s="20"/>
      <c r="E57" s="23" t="s">
        <v>187</v>
      </c>
      <c r="F57" s="23" t="s">
        <v>192</v>
      </c>
      <c r="G57" s="23" t="s">
        <v>152</v>
      </c>
      <c r="H57" s="23" t="s">
        <v>72</v>
      </c>
      <c r="I57" s="173">
        <v>13713.3</v>
      </c>
    </row>
    <row r="58" spans="2:10" ht="38.25" x14ac:dyDescent="0.2">
      <c r="B58" s="12"/>
      <c r="C58" s="29" t="s">
        <v>156</v>
      </c>
      <c r="D58" s="20"/>
      <c r="E58" s="23" t="s">
        <v>187</v>
      </c>
      <c r="F58" s="23" t="s">
        <v>192</v>
      </c>
      <c r="G58" s="23" t="s">
        <v>157</v>
      </c>
      <c r="H58" s="23"/>
      <c r="I58" s="173">
        <f>I59</f>
        <v>196120</v>
      </c>
    </row>
    <row r="59" spans="2:10" ht="25.5" x14ac:dyDescent="0.2">
      <c r="B59" s="12"/>
      <c r="C59" s="26" t="s">
        <v>67</v>
      </c>
      <c r="D59" s="20"/>
      <c r="E59" s="23" t="s">
        <v>187</v>
      </c>
      <c r="F59" s="23" t="s">
        <v>192</v>
      </c>
      <c r="G59" s="23" t="s">
        <v>157</v>
      </c>
      <c r="H59" s="23" t="s">
        <v>70</v>
      </c>
      <c r="I59" s="173">
        <v>196120</v>
      </c>
    </row>
    <row r="60" spans="2:10" ht="38.25" x14ac:dyDescent="0.2">
      <c r="B60" s="12"/>
      <c r="C60" s="29" t="s">
        <v>104</v>
      </c>
      <c r="D60" s="20"/>
      <c r="E60" s="23" t="s">
        <v>187</v>
      </c>
      <c r="F60" s="23" t="s">
        <v>192</v>
      </c>
      <c r="G60" s="23" t="s">
        <v>63</v>
      </c>
      <c r="H60" s="23"/>
      <c r="I60" s="173">
        <f>I61+I62+I63</f>
        <v>718217.36</v>
      </c>
    </row>
    <row r="61" spans="2:10" ht="25.5" x14ac:dyDescent="0.2">
      <c r="B61" s="12"/>
      <c r="C61" s="26" t="s">
        <v>67</v>
      </c>
      <c r="D61" s="20"/>
      <c r="E61" s="23" t="s">
        <v>187</v>
      </c>
      <c r="F61" s="23" t="s">
        <v>192</v>
      </c>
      <c r="G61" s="23" t="s">
        <v>63</v>
      </c>
      <c r="H61" s="23" t="s">
        <v>70</v>
      </c>
      <c r="I61" s="175">
        <v>696255.49</v>
      </c>
    </row>
    <row r="62" spans="2:10" ht="15" x14ac:dyDescent="0.2">
      <c r="B62" s="12"/>
      <c r="C62" s="26" t="s">
        <v>357</v>
      </c>
      <c r="D62" s="20"/>
      <c r="E62" s="23" t="s">
        <v>187</v>
      </c>
      <c r="F62" s="23" t="s">
        <v>192</v>
      </c>
      <c r="G62" s="23" t="s">
        <v>63</v>
      </c>
      <c r="H62" s="23" t="s">
        <v>356</v>
      </c>
      <c r="I62" s="175">
        <v>11961.87</v>
      </c>
    </row>
    <row r="63" spans="2:10" ht="15" x14ac:dyDescent="0.2">
      <c r="B63" s="12"/>
      <c r="C63" s="26" t="s">
        <v>68</v>
      </c>
      <c r="D63" s="23"/>
      <c r="E63" s="23" t="s">
        <v>187</v>
      </c>
      <c r="F63" s="23" t="s">
        <v>192</v>
      </c>
      <c r="G63" s="23" t="s">
        <v>63</v>
      </c>
      <c r="H63" s="23" t="s">
        <v>72</v>
      </c>
      <c r="I63" s="175">
        <v>10000</v>
      </c>
    </row>
    <row r="64" spans="2:10" ht="14.25" x14ac:dyDescent="0.2">
      <c r="B64" s="12"/>
      <c r="C64" s="185" t="s">
        <v>366</v>
      </c>
      <c r="D64" s="20"/>
      <c r="E64" s="20" t="s">
        <v>193</v>
      </c>
      <c r="F64" s="20" t="s">
        <v>188</v>
      </c>
      <c r="G64" s="20"/>
      <c r="H64" s="20"/>
      <c r="I64" s="172">
        <f t="shared" ref="I64:I68" si="1">I65</f>
        <v>299600</v>
      </c>
    </row>
    <row r="65" spans="2:9" ht="14.25" x14ac:dyDescent="0.2">
      <c r="B65" s="12"/>
      <c r="C65" s="27" t="s">
        <v>229</v>
      </c>
      <c r="D65" s="20"/>
      <c r="E65" s="20" t="s">
        <v>193</v>
      </c>
      <c r="F65" s="20" t="s">
        <v>194</v>
      </c>
      <c r="G65" s="20"/>
      <c r="H65" s="20"/>
      <c r="I65" s="172">
        <f t="shared" si="1"/>
        <v>299600</v>
      </c>
    </row>
    <row r="66" spans="2:9" ht="38.25" x14ac:dyDescent="0.2">
      <c r="B66" s="12"/>
      <c r="C66" s="19" t="s">
        <v>78</v>
      </c>
      <c r="D66" s="20"/>
      <c r="E66" s="20" t="s">
        <v>193</v>
      </c>
      <c r="F66" s="20" t="s">
        <v>194</v>
      </c>
      <c r="G66" s="20" t="s">
        <v>28</v>
      </c>
      <c r="H66" s="20"/>
      <c r="I66" s="172">
        <f t="shared" si="1"/>
        <v>299600</v>
      </c>
    </row>
    <row r="67" spans="2:9" ht="15" x14ac:dyDescent="0.2">
      <c r="B67" s="12"/>
      <c r="C67" s="34" t="s">
        <v>45</v>
      </c>
      <c r="D67" s="65"/>
      <c r="E67" s="23" t="s">
        <v>193</v>
      </c>
      <c r="F67" s="23" t="s">
        <v>194</v>
      </c>
      <c r="G67" s="24" t="s">
        <v>41</v>
      </c>
      <c r="H67" s="24"/>
      <c r="I67" s="173">
        <f t="shared" si="1"/>
        <v>299600</v>
      </c>
    </row>
    <row r="68" spans="2:9" ht="15" x14ac:dyDescent="0.2">
      <c r="B68" s="12"/>
      <c r="C68" s="34" t="s">
        <v>45</v>
      </c>
      <c r="D68" s="66"/>
      <c r="E68" s="23" t="s">
        <v>193</v>
      </c>
      <c r="F68" s="23" t="s">
        <v>194</v>
      </c>
      <c r="G68" s="67" t="s">
        <v>48</v>
      </c>
      <c r="H68" s="67"/>
      <c r="I68" s="176">
        <f t="shared" si="1"/>
        <v>299600</v>
      </c>
    </row>
    <row r="69" spans="2:9" ht="38.25" x14ac:dyDescent="0.2">
      <c r="B69" s="12"/>
      <c r="C69" s="68" t="s">
        <v>121</v>
      </c>
      <c r="D69" s="69"/>
      <c r="E69" s="23" t="s">
        <v>193</v>
      </c>
      <c r="F69" s="23" t="s">
        <v>194</v>
      </c>
      <c r="G69" s="70" t="s">
        <v>122</v>
      </c>
      <c r="H69" s="69"/>
      <c r="I69" s="176">
        <f>I70</f>
        <v>299600</v>
      </c>
    </row>
    <row r="70" spans="2:9" ht="25.5" x14ac:dyDescent="0.2">
      <c r="B70" s="12"/>
      <c r="C70" s="35" t="s">
        <v>66</v>
      </c>
      <c r="D70" s="69"/>
      <c r="E70" s="23" t="s">
        <v>193</v>
      </c>
      <c r="F70" s="23" t="s">
        <v>194</v>
      </c>
      <c r="G70" s="70" t="s">
        <v>122</v>
      </c>
      <c r="H70" s="69" t="s">
        <v>69</v>
      </c>
      <c r="I70" s="176">
        <v>299600</v>
      </c>
    </row>
    <row r="71" spans="2:9" ht="22.5" x14ac:dyDescent="0.2">
      <c r="B71" s="50"/>
      <c r="C71" s="185" t="s">
        <v>368</v>
      </c>
      <c r="D71" s="20"/>
      <c r="E71" s="20" t="s">
        <v>194</v>
      </c>
      <c r="F71" s="20" t="s">
        <v>188</v>
      </c>
      <c r="G71" s="20"/>
      <c r="H71" s="20"/>
      <c r="I71" s="172">
        <f>I72+I82</f>
        <v>3348721.46</v>
      </c>
    </row>
    <row r="72" spans="2:9" ht="44.25" customHeight="1" x14ac:dyDescent="0.2">
      <c r="B72" s="12"/>
      <c r="C72" s="109" t="s">
        <v>220</v>
      </c>
      <c r="D72" s="23"/>
      <c r="E72" s="20" t="s">
        <v>194</v>
      </c>
      <c r="F72" s="20" t="s">
        <v>199</v>
      </c>
      <c r="G72" s="23"/>
      <c r="H72" s="23"/>
      <c r="I72" s="172">
        <f>I73</f>
        <v>3345201.46</v>
      </c>
    </row>
    <row r="73" spans="2:9" ht="42" customHeight="1" x14ac:dyDescent="0.2">
      <c r="B73" s="12"/>
      <c r="C73" s="62" t="s">
        <v>263</v>
      </c>
      <c r="D73" s="20"/>
      <c r="E73" s="20" t="s">
        <v>194</v>
      </c>
      <c r="F73" s="20" t="s">
        <v>199</v>
      </c>
      <c r="G73" s="20" t="s">
        <v>29</v>
      </c>
      <c r="H73" s="20"/>
      <c r="I73" s="172">
        <f>I74</f>
        <v>3345201.46</v>
      </c>
    </row>
    <row r="74" spans="2:9" ht="20.25" customHeight="1" x14ac:dyDescent="0.2">
      <c r="B74" s="12"/>
      <c r="C74" s="151" t="s">
        <v>276</v>
      </c>
      <c r="D74" s="20"/>
      <c r="E74" s="23" t="s">
        <v>194</v>
      </c>
      <c r="F74" s="23" t="s">
        <v>199</v>
      </c>
      <c r="G74" s="23" t="s">
        <v>305</v>
      </c>
      <c r="H74" s="20"/>
      <c r="I74" s="172">
        <f>I75+I79</f>
        <v>3345201.46</v>
      </c>
    </row>
    <row r="75" spans="2:9" ht="51" customHeight="1" x14ac:dyDescent="0.2">
      <c r="B75" s="12"/>
      <c r="C75" s="13" t="s">
        <v>306</v>
      </c>
      <c r="D75" s="23"/>
      <c r="E75" s="23" t="s">
        <v>194</v>
      </c>
      <c r="F75" s="23" t="s">
        <v>199</v>
      </c>
      <c r="G75" s="23" t="s">
        <v>307</v>
      </c>
      <c r="H75" s="24"/>
      <c r="I75" s="173">
        <f>I76</f>
        <v>1647255.49</v>
      </c>
    </row>
    <row r="76" spans="2:9" ht="40.5" customHeight="1" x14ac:dyDescent="0.2">
      <c r="B76" s="12"/>
      <c r="C76" s="29" t="s">
        <v>178</v>
      </c>
      <c r="D76" s="23"/>
      <c r="E76" s="23" t="s">
        <v>194</v>
      </c>
      <c r="F76" s="23" t="s">
        <v>199</v>
      </c>
      <c r="G76" s="23" t="s">
        <v>308</v>
      </c>
      <c r="H76" s="24"/>
      <c r="I76" s="173">
        <f>I77+I78</f>
        <v>1647255.49</v>
      </c>
    </row>
    <row r="77" spans="2:9" ht="30" customHeight="1" x14ac:dyDescent="0.2">
      <c r="B77" s="12"/>
      <c r="C77" s="26" t="s">
        <v>146</v>
      </c>
      <c r="D77" s="23"/>
      <c r="E77" s="23" t="s">
        <v>194</v>
      </c>
      <c r="F77" s="23" t="s">
        <v>199</v>
      </c>
      <c r="G77" s="23" t="s">
        <v>308</v>
      </c>
      <c r="H77" s="24">
        <v>240</v>
      </c>
      <c r="I77" s="173">
        <v>1637255.49</v>
      </c>
    </row>
    <row r="78" spans="2:9" ht="19.5" customHeight="1" x14ac:dyDescent="0.2">
      <c r="B78" s="12"/>
      <c r="C78" s="26" t="s">
        <v>68</v>
      </c>
      <c r="D78" s="23"/>
      <c r="E78" s="23" t="s">
        <v>194</v>
      </c>
      <c r="F78" s="23" t="s">
        <v>199</v>
      </c>
      <c r="G78" s="23" t="s">
        <v>308</v>
      </c>
      <c r="H78" s="23" t="s">
        <v>72</v>
      </c>
      <c r="I78" s="173">
        <v>10000</v>
      </c>
    </row>
    <row r="79" spans="2:9" ht="25.5" x14ac:dyDescent="0.2">
      <c r="B79" s="12"/>
      <c r="C79" s="13" t="s">
        <v>311</v>
      </c>
      <c r="D79" s="23"/>
      <c r="E79" s="23" t="s">
        <v>194</v>
      </c>
      <c r="F79" s="23" t="s">
        <v>199</v>
      </c>
      <c r="G79" s="23" t="s">
        <v>309</v>
      </c>
      <c r="H79" s="24"/>
      <c r="I79" s="173">
        <f t="shared" ref="I79:I80" si="2">I80</f>
        <v>1697945.97</v>
      </c>
    </row>
    <row r="80" spans="2:9" ht="20.25" customHeight="1" x14ac:dyDescent="0.2">
      <c r="B80" s="12"/>
      <c r="C80" s="29" t="s">
        <v>94</v>
      </c>
      <c r="D80" s="23"/>
      <c r="E80" s="23" t="s">
        <v>194</v>
      </c>
      <c r="F80" s="23" t="s">
        <v>199</v>
      </c>
      <c r="G80" s="23" t="s">
        <v>310</v>
      </c>
      <c r="H80" s="24"/>
      <c r="I80" s="173">
        <f t="shared" si="2"/>
        <v>1697945.97</v>
      </c>
    </row>
    <row r="81" spans="1:9" ht="30" customHeight="1" x14ac:dyDescent="0.2">
      <c r="B81" s="12"/>
      <c r="C81" s="26" t="s">
        <v>67</v>
      </c>
      <c r="D81" s="23"/>
      <c r="E81" s="23" t="s">
        <v>194</v>
      </c>
      <c r="F81" s="23" t="s">
        <v>199</v>
      </c>
      <c r="G81" s="23" t="s">
        <v>310</v>
      </c>
      <c r="H81" s="24">
        <v>240</v>
      </c>
      <c r="I81" s="173">
        <v>1697945.97</v>
      </c>
    </row>
    <row r="82" spans="1:9" ht="29.25" customHeight="1" x14ac:dyDescent="0.2">
      <c r="B82" s="12"/>
      <c r="C82" s="62" t="s">
        <v>250</v>
      </c>
      <c r="D82" s="23"/>
      <c r="E82" s="20" t="s">
        <v>194</v>
      </c>
      <c r="F82" s="20" t="s">
        <v>196</v>
      </c>
      <c r="G82" s="23"/>
      <c r="H82" s="24"/>
      <c r="I82" s="172">
        <f>I83</f>
        <v>3520</v>
      </c>
    </row>
    <row r="83" spans="1:9" ht="24.75" customHeight="1" x14ac:dyDescent="0.2">
      <c r="B83" s="12"/>
      <c r="C83" s="13" t="s">
        <v>75</v>
      </c>
      <c r="D83" s="23"/>
      <c r="E83" s="23" t="s">
        <v>194</v>
      </c>
      <c r="F83" s="23" t="s">
        <v>196</v>
      </c>
      <c r="G83" s="23" t="s">
        <v>46</v>
      </c>
      <c r="H83" s="24"/>
      <c r="I83" s="173">
        <f>I84</f>
        <v>3520</v>
      </c>
    </row>
    <row r="84" spans="1:9" ht="16.5" customHeight="1" x14ac:dyDescent="0.2">
      <c r="B84" s="12"/>
      <c r="C84" s="13" t="s">
        <v>45</v>
      </c>
      <c r="D84" s="23"/>
      <c r="E84" s="23" t="s">
        <v>194</v>
      </c>
      <c r="F84" s="23" t="s">
        <v>196</v>
      </c>
      <c r="G84" s="23" t="s">
        <v>47</v>
      </c>
      <c r="H84" s="24"/>
      <c r="I84" s="173">
        <f>I85</f>
        <v>3520</v>
      </c>
    </row>
    <row r="85" spans="1:9" ht="68.25" customHeight="1" x14ac:dyDescent="0.2">
      <c r="B85" s="12"/>
      <c r="C85" s="32" t="s">
        <v>93</v>
      </c>
      <c r="D85" s="23"/>
      <c r="E85" s="23" t="s">
        <v>194</v>
      </c>
      <c r="F85" s="23" t="s">
        <v>196</v>
      </c>
      <c r="G85" s="23" t="s">
        <v>60</v>
      </c>
      <c r="H85" s="23"/>
      <c r="I85" s="173">
        <f>I86</f>
        <v>3520</v>
      </c>
    </row>
    <row r="86" spans="1:9" ht="24" customHeight="1" x14ac:dyDescent="0.2">
      <c r="B86" s="12"/>
      <c r="C86" s="26" t="s">
        <v>67</v>
      </c>
      <c r="D86" s="23"/>
      <c r="E86" s="23" t="s">
        <v>194</v>
      </c>
      <c r="F86" s="23" t="s">
        <v>196</v>
      </c>
      <c r="G86" s="23" t="s">
        <v>60</v>
      </c>
      <c r="H86" s="23" t="s">
        <v>70</v>
      </c>
      <c r="I86" s="173">
        <v>3520</v>
      </c>
    </row>
    <row r="87" spans="1:9" s="2" customFormat="1" ht="18" customHeight="1" x14ac:dyDescent="0.2">
      <c r="A87" s="45"/>
      <c r="B87" s="12"/>
      <c r="C87" s="185" t="s">
        <v>369</v>
      </c>
      <c r="D87" s="20"/>
      <c r="E87" s="20" t="s">
        <v>189</v>
      </c>
      <c r="F87" s="20" t="s">
        <v>188</v>
      </c>
      <c r="G87" s="20" t="s">
        <v>8</v>
      </c>
      <c r="H87" s="20" t="s">
        <v>8</v>
      </c>
      <c r="I87" s="172">
        <f>I88+I97</f>
        <v>4977620</v>
      </c>
    </row>
    <row r="88" spans="1:9" s="2" customFormat="1" ht="15" customHeight="1" x14ac:dyDescent="0.2">
      <c r="A88" s="45"/>
      <c r="B88" s="12"/>
      <c r="C88" s="110" t="s">
        <v>17</v>
      </c>
      <c r="D88" s="20"/>
      <c r="E88" s="20" t="s">
        <v>189</v>
      </c>
      <c r="F88" s="20" t="s">
        <v>195</v>
      </c>
      <c r="G88" s="20"/>
      <c r="H88" s="20"/>
      <c r="I88" s="172">
        <f>I89</f>
        <v>2907940</v>
      </c>
    </row>
    <row r="89" spans="1:9" s="2" customFormat="1" ht="45.75" customHeight="1" x14ac:dyDescent="0.2">
      <c r="A89" s="45"/>
      <c r="B89" s="12"/>
      <c r="C89" s="27" t="s">
        <v>264</v>
      </c>
      <c r="D89" s="20"/>
      <c r="E89" s="20" t="s">
        <v>189</v>
      </c>
      <c r="F89" s="20" t="s">
        <v>195</v>
      </c>
      <c r="G89" s="20" t="s">
        <v>33</v>
      </c>
      <c r="H89" s="36"/>
      <c r="I89" s="177">
        <f>I90</f>
        <v>2907940</v>
      </c>
    </row>
    <row r="90" spans="1:9" s="2" customFormat="1" ht="15" x14ac:dyDescent="0.2">
      <c r="A90" s="45"/>
      <c r="B90" s="12"/>
      <c r="C90" s="151" t="s">
        <v>276</v>
      </c>
      <c r="D90" s="23"/>
      <c r="E90" s="23" t="s">
        <v>189</v>
      </c>
      <c r="F90" s="23" t="s">
        <v>195</v>
      </c>
      <c r="G90" s="23" t="s">
        <v>339</v>
      </c>
      <c r="H90" s="24"/>
      <c r="I90" s="173">
        <f>I91+I96</f>
        <v>2907940</v>
      </c>
    </row>
    <row r="91" spans="1:9" s="2" customFormat="1" ht="81" customHeight="1" x14ac:dyDescent="0.2">
      <c r="A91" s="45"/>
      <c r="B91" s="12"/>
      <c r="C91" s="13" t="s">
        <v>340</v>
      </c>
      <c r="D91" s="23"/>
      <c r="E91" s="23" t="s">
        <v>189</v>
      </c>
      <c r="F91" s="23" t="s">
        <v>195</v>
      </c>
      <c r="G91" s="23" t="s">
        <v>341</v>
      </c>
      <c r="H91" s="24"/>
      <c r="I91" s="173">
        <f>I93</f>
        <v>2786340</v>
      </c>
    </row>
    <row r="92" spans="1:9" s="2" customFormat="1" ht="30" customHeight="1" x14ac:dyDescent="0.2">
      <c r="A92" s="45"/>
      <c r="B92" s="12"/>
      <c r="C92" s="148" t="s">
        <v>349</v>
      </c>
      <c r="D92" s="147"/>
      <c r="E92" s="23" t="s">
        <v>189</v>
      </c>
      <c r="F92" s="23" t="s">
        <v>195</v>
      </c>
      <c r="G92" s="149" t="s">
        <v>342</v>
      </c>
      <c r="H92" s="24"/>
      <c r="I92" s="173">
        <f>I93</f>
        <v>2786340</v>
      </c>
    </row>
    <row r="93" spans="1:9" s="2" customFormat="1" ht="27.75" customHeight="1" x14ac:dyDescent="0.2">
      <c r="A93" s="45"/>
      <c r="B93" s="12"/>
      <c r="C93" s="26" t="s">
        <v>67</v>
      </c>
      <c r="D93" s="23"/>
      <c r="E93" s="23" t="s">
        <v>189</v>
      </c>
      <c r="F93" s="23" t="s">
        <v>195</v>
      </c>
      <c r="G93" s="23" t="s">
        <v>342</v>
      </c>
      <c r="H93" s="23" t="s">
        <v>70</v>
      </c>
      <c r="I93" s="173">
        <v>2786340</v>
      </c>
    </row>
    <row r="94" spans="1:9" s="2" customFormat="1" ht="27.75" customHeight="1" x14ac:dyDescent="0.2">
      <c r="A94" s="45"/>
      <c r="B94" s="12"/>
      <c r="C94" s="26" t="s">
        <v>343</v>
      </c>
      <c r="D94" s="23"/>
      <c r="E94" s="23" t="s">
        <v>189</v>
      </c>
      <c r="F94" s="23" t="s">
        <v>195</v>
      </c>
      <c r="G94" s="23" t="s">
        <v>344</v>
      </c>
      <c r="H94" s="23"/>
      <c r="I94" s="173">
        <f t="shared" ref="I94:I95" si="3">I95</f>
        <v>121600</v>
      </c>
    </row>
    <row r="95" spans="1:9" s="2" customFormat="1" ht="27.75" customHeight="1" x14ac:dyDescent="0.2">
      <c r="A95" s="45"/>
      <c r="B95" s="12"/>
      <c r="C95" s="29" t="s">
        <v>126</v>
      </c>
      <c r="D95" s="23"/>
      <c r="E95" s="23" t="s">
        <v>189</v>
      </c>
      <c r="F95" s="23" t="s">
        <v>195</v>
      </c>
      <c r="G95" s="23" t="s">
        <v>345</v>
      </c>
      <c r="H95" s="23"/>
      <c r="I95" s="173">
        <f t="shared" si="3"/>
        <v>121600</v>
      </c>
    </row>
    <row r="96" spans="1:9" s="2" customFormat="1" ht="27.75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195</v>
      </c>
      <c r="G96" s="23" t="s">
        <v>345</v>
      </c>
      <c r="H96" s="23" t="s">
        <v>70</v>
      </c>
      <c r="I96" s="173">
        <v>121600</v>
      </c>
    </row>
    <row r="97" spans="1:11" s="2" customFormat="1" ht="25.5" customHeight="1" x14ac:dyDescent="0.2">
      <c r="A97" s="45"/>
      <c r="B97" s="12"/>
      <c r="C97" s="146" t="s">
        <v>18</v>
      </c>
      <c r="D97" s="20"/>
      <c r="E97" s="20" t="s">
        <v>189</v>
      </c>
      <c r="F97" s="20" t="s">
        <v>197</v>
      </c>
      <c r="G97" s="23"/>
      <c r="H97" s="24"/>
      <c r="I97" s="172">
        <f>I103+I102</f>
        <v>2069680</v>
      </c>
      <c r="K97" s="144"/>
    </row>
    <row r="98" spans="1:11" s="2" customFormat="1" ht="51" customHeight="1" x14ac:dyDescent="0.2">
      <c r="A98" s="45"/>
      <c r="B98" s="12"/>
      <c r="C98" s="152" t="s">
        <v>265</v>
      </c>
      <c r="D98" s="20"/>
      <c r="E98" s="20" t="s">
        <v>189</v>
      </c>
      <c r="F98" s="20" t="s">
        <v>197</v>
      </c>
      <c r="G98" s="153" t="s">
        <v>134</v>
      </c>
      <c r="H98" s="24"/>
      <c r="I98" s="172">
        <f>I99</f>
        <v>20000</v>
      </c>
    </row>
    <row r="99" spans="1:11" s="2" customFormat="1" ht="23.25" customHeight="1" x14ac:dyDescent="0.2">
      <c r="A99" s="45"/>
      <c r="B99" s="12"/>
      <c r="C99" s="151" t="s">
        <v>276</v>
      </c>
      <c r="D99" s="20"/>
      <c r="E99" s="23" t="s">
        <v>189</v>
      </c>
      <c r="F99" s="23" t="s">
        <v>197</v>
      </c>
      <c r="G99" s="154" t="s">
        <v>274</v>
      </c>
      <c r="H99" s="24"/>
      <c r="I99" s="173">
        <f>I101</f>
        <v>20000</v>
      </c>
    </row>
    <row r="100" spans="1:11" s="2" customFormat="1" ht="41.25" customHeight="1" x14ac:dyDescent="0.2">
      <c r="A100" s="45"/>
      <c r="B100" s="12"/>
      <c r="C100" s="155" t="s">
        <v>277</v>
      </c>
      <c r="D100" s="20"/>
      <c r="E100" s="23"/>
      <c r="F100" s="23"/>
      <c r="G100" s="154" t="s">
        <v>278</v>
      </c>
      <c r="H100" s="24"/>
      <c r="I100" s="173">
        <f>I101</f>
        <v>20000</v>
      </c>
    </row>
    <row r="101" spans="1:11" s="2" customFormat="1" ht="58.5" customHeight="1" x14ac:dyDescent="0.2">
      <c r="A101" s="45"/>
      <c r="B101" s="12"/>
      <c r="C101" s="156" t="s">
        <v>132</v>
      </c>
      <c r="D101" s="20"/>
      <c r="E101" s="23" t="s">
        <v>189</v>
      </c>
      <c r="F101" s="23" t="s">
        <v>197</v>
      </c>
      <c r="G101" s="154" t="s">
        <v>275</v>
      </c>
      <c r="H101" s="24"/>
      <c r="I101" s="173">
        <f>I102</f>
        <v>20000</v>
      </c>
    </row>
    <row r="102" spans="1:11" s="2" customFormat="1" ht="27.75" customHeight="1" x14ac:dyDescent="0.2">
      <c r="A102" s="45"/>
      <c r="B102" s="12"/>
      <c r="C102" s="157" t="s">
        <v>133</v>
      </c>
      <c r="D102" s="20"/>
      <c r="E102" s="23" t="s">
        <v>189</v>
      </c>
      <c r="F102" s="23" t="s">
        <v>197</v>
      </c>
      <c r="G102" s="154" t="s">
        <v>275</v>
      </c>
      <c r="H102" s="24">
        <v>630</v>
      </c>
      <c r="I102" s="173">
        <v>20000</v>
      </c>
    </row>
    <row r="103" spans="1:11" s="2" customFormat="1" ht="42.75" customHeight="1" x14ac:dyDescent="0.2">
      <c r="A103" s="45"/>
      <c r="B103" s="12"/>
      <c r="C103" s="19" t="s">
        <v>78</v>
      </c>
      <c r="D103" s="23"/>
      <c r="E103" s="20" t="s">
        <v>189</v>
      </c>
      <c r="F103" s="20" t="s">
        <v>197</v>
      </c>
      <c r="G103" s="20" t="s">
        <v>28</v>
      </c>
      <c r="H103" s="20"/>
      <c r="I103" s="172">
        <f t="shared" ref="I103:I104" si="4">I104</f>
        <v>2049680</v>
      </c>
    </row>
    <row r="104" spans="1:11" s="2" customFormat="1" ht="18" customHeight="1" x14ac:dyDescent="0.2">
      <c r="A104" s="45"/>
      <c r="B104" s="12"/>
      <c r="C104" s="13" t="s">
        <v>45</v>
      </c>
      <c r="D104" s="23"/>
      <c r="E104" s="23" t="s">
        <v>189</v>
      </c>
      <c r="F104" s="23" t="s">
        <v>197</v>
      </c>
      <c r="G104" s="23" t="s">
        <v>41</v>
      </c>
      <c r="H104" s="24"/>
      <c r="I104" s="173">
        <f t="shared" si="4"/>
        <v>2049680</v>
      </c>
    </row>
    <row r="105" spans="1:11" s="2" customFormat="1" ht="18" customHeight="1" x14ac:dyDescent="0.2">
      <c r="A105" s="45"/>
      <c r="B105" s="12"/>
      <c r="C105" s="13" t="s">
        <v>45</v>
      </c>
      <c r="D105" s="23"/>
      <c r="E105" s="23" t="s">
        <v>189</v>
      </c>
      <c r="F105" s="23" t="s">
        <v>197</v>
      </c>
      <c r="G105" s="23" t="s">
        <v>48</v>
      </c>
      <c r="H105" s="24"/>
      <c r="I105" s="173">
        <f>I107+I109</f>
        <v>2049680</v>
      </c>
    </row>
    <row r="106" spans="1:11" s="2" customFormat="1" ht="24" customHeight="1" x14ac:dyDescent="0.2">
      <c r="A106" s="45"/>
      <c r="B106" s="12"/>
      <c r="C106" s="29" t="s">
        <v>217</v>
      </c>
      <c r="D106" s="23"/>
      <c r="E106" s="23" t="s">
        <v>189</v>
      </c>
      <c r="F106" s="23" t="s">
        <v>197</v>
      </c>
      <c r="G106" s="23" t="s">
        <v>158</v>
      </c>
      <c r="H106" s="20"/>
      <c r="I106" s="173">
        <f>I107</f>
        <v>1257120</v>
      </c>
    </row>
    <row r="107" spans="1:11" s="2" customFormat="1" ht="24" customHeight="1" x14ac:dyDescent="0.2">
      <c r="A107" s="45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158</v>
      </c>
      <c r="H107" s="23" t="s">
        <v>70</v>
      </c>
      <c r="I107" s="173">
        <v>1257120</v>
      </c>
    </row>
    <row r="108" spans="1:11" s="2" customFormat="1" ht="27.75" customHeight="1" x14ac:dyDescent="0.2">
      <c r="A108" s="45"/>
      <c r="B108" s="12"/>
      <c r="C108" s="29" t="s">
        <v>171</v>
      </c>
      <c r="D108" s="23"/>
      <c r="E108" s="23" t="s">
        <v>189</v>
      </c>
      <c r="F108" s="23" t="s">
        <v>197</v>
      </c>
      <c r="G108" s="23" t="s">
        <v>172</v>
      </c>
      <c r="H108" s="23"/>
      <c r="I108" s="173">
        <f>I109</f>
        <v>792560</v>
      </c>
    </row>
    <row r="109" spans="1:11" s="2" customFormat="1" ht="24" customHeight="1" x14ac:dyDescent="0.2">
      <c r="A109" s="45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172</v>
      </c>
      <c r="H109" s="23" t="s">
        <v>70</v>
      </c>
      <c r="I109" s="173">
        <v>792560</v>
      </c>
    </row>
    <row r="110" spans="1:11" s="2" customFormat="1" ht="17.25" customHeight="1" x14ac:dyDescent="0.2">
      <c r="A110" s="45"/>
      <c r="B110" s="12"/>
      <c r="C110" s="185" t="s">
        <v>370</v>
      </c>
      <c r="D110" s="20"/>
      <c r="E110" s="20" t="s">
        <v>198</v>
      </c>
      <c r="F110" s="20" t="s">
        <v>188</v>
      </c>
      <c r="G110" s="23"/>
      <c r="H110" s="23"/>
      <c r="I110" s="172">
        <f>I111+I132+I138</f>
        <v>135846188.63999999</v>
      </c>
    </row>
    <row r="111" spans="1:11" ht="18.75" customHeight="1" x14ac:dyDescent="0.2">
      <c r="B111" s="12"/>
      <c r="C111" s="27" t="s">
        <v>20</v>
      </c>
      <c r="D111" s="20"/>
      <c r="E111" s="20" t="s">
        <v>198</v>
      </c>
      <c r="F111" s="20" t="s">
        <v>187</v>
      </c>
      <c r="G111" s="23"/>
      <c r="H111" s="23"/>
      <c r="I111" s="172">
        <f>I123+I112</f>
        <v>81860722.11999999</v>
      </c>
    </row>
    <row r="112" spans="1:11" ht="58.5" customHeight="1" x14ac:dyDescent="0.2">
      <c r="B112" s="12"/>
      <c r="C112" s="27" t="s">
        <v>266</v>
      </c>
      <c r="D112" s="20"/>
      <c r="E112" s="20" t="s">
        <v>198</v>
      </c>
      <c r="F112" s="20" t="s">
        <v>187</v>
      </c>
      <c r="G112" s="23" t="s">
        <v>245</v>
      </c>
      <c r="H112" s="23"/>
      <c r="I112" s="172">
        <f>I113+I119</f>
        <v>80574085.999999985</v>
      </c>
    </row>
    <row r="113" spans="2:10" ht="26.25" customHeight="1" x14ac:dyDescent="0.2">
      <c r="B113" s="12"/>
      <c r="C113" s="29" t="s">
        <v>279</v>
      </c>
      <c r="D113" s="20"/>
      <c r="E113" s="20" t="s">
        <v>198</v>
      </c>
      <c r="F113" s="20" t="s">
        <v>187</v>
      </c>
      <c r="G113" s="23" t="s">
        <v>280</v>
      </c>
      <c r="H113" s="23"/>
      <c r="I113" s="173">
        <f>I114</f>
        <v>71820432.979999989</v>
      </c>
    </row>
    <row r="114" spans="2:10" ht="45.75" customHeight="1" x14ac:dyDescent="0.2">
      <c r="B114" s="12"/>
      <c r="C114" s="13" t="s">
        <v>337</v>
      </c>
      <c r="D114" s="20"/>
      <c r="E114" s="23" t="s">
        <v>198</v>
      </c>
      <c r="F114" s="23" t="s">
        <v>187</v>
      </c>
      <c r="G114" s="23" t="s">
        <v>281</v>
      </c>
      <c r="H114" s="23"/>
      <c r="I114" s="173">
        <f>I115+I117</f>
        <v>71820432.979999989</v>
      </c>
    </row>
    <row r="115" spans="2:10" ht="39.75" customHeight="1" x14ac:dyDescent="0.2">
      <c r="B115" s="12"/>
      <c r="C115" s="29" t="s">
        <v>238</v>
      </c>
      <c r="D115" s="23"/>
      <c r="E115" s="23" t="s">
        <v>198</v>
      </c>
      <c r="F115" s="23" t="s">
        <v>187</v>
      </c>
      <c r="G115" s="23" t="s">
        <v>282</v>
      </c>
      <c r="H115" s="23"/>
      <c r="I115" s="173">
        <f>I116</f>
        <v>71127422.569999993</v>
      </c>
    </row>
    <row r="116" spans="2:10" ht="18.75" customHeight="1" x14ac:dyDescent="0.2">
      <c r="B116" s="12"/>
      <c r="C116" s="29" t="s">
        <v>144</v>
      </c>
      <c r="D116" s="23"/>
      <c r="E116" s="23" t="s">
        <v>198</v>
      </c>
      <c r="F116" s="23" t="s">
        <v>187</v>
      </c>
      <c r="G116" s="23" t="s">
        <v>282</v>
      </c>
      <c r="H116" s="23" t="s">
        <v>240</v>
      </c>
      <c r="I116" s="173">
        <v>71127422.569999993</v>
      </c>
    </row>
    <row r="117" spans="2:10" ht="34.5" customHeight="1" x14ac:dyDescent="0.2">
      <c r="B117" s="12"/>
      <c r="C117" s="29" t="s">
        <v>243</v>
      </c>
      <c r="D117" s="23"/>
      <c r="E117" s="23" t="s">
        <v>198</v>
      </c>
      <c r="F117" s="23" t="s">
        <v>187</v>
      </c>
      <c r="G117" s="23" t="s">
        <v>283</v>
      </c>
      <c r="H117" s="23"/>
      <c r="I117" s="173">
        <f>I118</f>
        <v>693010.41</v>
      </c>
    </row>
    <row r="118" spans="2:10" ht="18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283</v>
      </c>
      <c r="H118" s="23" t="s">
        <v>240</v>
      </c>
      <c r="I118" s="173">
        <v>693010.41</v>
      </c>
      <c r="J118" s="160"/>
    </row>
    <row r="119" spans="2:10" ht="18" customHeight="1" x14ac:dyDescent="0.2">
      <c r="B119" s="12"/>
      <c r="C119" s="29" t="s">
        <v>284</v>
      </c>
      <c r="D119" s="23"/>
      <c r="E119" s="23" t="s">
        <v>198</v>
      </c>
      <c r="F119" s="23" t="s">
        <v>187</v>
      </c>
      <c r="G119" s="23" t="s">
        <v>352</v>
      </c>
      <c r="H119" s="23"/>
      <c r="I119" s="173">
        <f>I120</f>
        <v>8753653.0199999996</v>
      </c>
    </row>
    <row r="120" spans="2:10" ht="39" customHeight="1" x14ac:dyDescent="0.2">
      <c r="B120" s="12"/>
      <c r="C120" s="13" t="s">
        <v>351</v>
      </c>
      <c r="D120" s="23"/>
      <c r="E120" s="23" t="s">
        <v>198</v>
      </c>
      <c r="F120" s="23" t="s">
        <v>187</v>
      </c>
      <c r="G120" s="23" t="s">
        <v>353</v>
      </c>
      <c r="H120" s="23"/>
      <c r="I120" s="173">
        <f>I121</f>
        <v>8753653.0199999996</v>
      </c>
    </row>
    <row r="121" spans="2:10" ht="32.25" customHeight="1" x14ac:dyDescent="0.2">
      <c r="B121" s="12"/>
      <c r="C121" s="29" t="s">
        <v>355</v>
      </c>
      <c r="D121" s="23"/>
      <c r="E121" s="23" t="s">
        <v>198</v>
      </c>
      <c r="F121" s="23" t="s">
        <v>187</v>
      </c>
      <c r="G121" s="23" t="s">
        <v>354</v>
      </c>
      <c r="H121" s="23"/>
      <c r="I121" s="173">
        <f>I122</f>
        <v>8753653.0199999996</v>
      </c>
    </row>
    <row r="122" spans="2:10" ht="15" customHeight="1" x14ac:dyDescent="0.2">
      <c r="B122" s="12"/>
      <c r="C122" s="29" t="s">
        <v>144</v>
      </c>
      <c r="D122" s="23"/>
      <c r="E122" s="23" t="s">
        <v>198</v>
      </c>
      <c r="F122" s="23" t="s">
        <v>187</v>
      </c>
      <c r="G122" s="23" t="s">
        <v>354</v>
      </c>
      <c r="H122" s="23" t="s">
        <v>240</v>
      </c>
      <c r="I122" s="173">
        <v>8753653.0199999996</v>
      </c>
    </row>
    <row r="123" spans="2:10" ht="38.25" x14ac:dyDescent="0.2">
      <c r="B123" s="12"/>
      <c r="C123" s="19" t="s">
        <v>78</v>
      </c>
      <c r="D123" s="23"/>
      <c r="E123" s="20" t="s">
        <v>198</v>
      </c>
      <c r="F123" s="20" t="s">
        <v>187</v>
      </c>
      <c r="G123" s="20" t="s">
        <v>31</v>
      </c>
      <c r="H123" s="20"/>
      <c r="I123" s="173">
        <f>I124</f>
        <v>1286636.1200000001</v>
      </c>
    </row>
    <row r="124" spans="2:10" ht="15" x14ac:dyDescent="0.2">
      <c r="B124" s="12"/>
      <c r="C124" s="13" t="s">
        <v>45</v>
      </c>
      <c r="D124" s="23"/>
      <c r="E124" s="23" t="s">
        <v>198</v>
      </c>
      <c r="F124" s="23" t="s">
        <v>187</v>
      </c>
      <c r="G124" s="23" t="s">
        <v>41</v>
      </c>
      <c r="H124" s="24"/>
      <c r="I124" s="173">
        <f>I125</f>
        <v>1286636.1200000001</v>
      </c>
    </row>
    <row r="125" spans="2:10" ht="23.25" customHeight="1" x14ac:dyDescent="0.2">
      <c r="B125" s="12"/>
      <c r="C125" s="13" t="s">
        <v>45</v>
      </c>
      <c r="D125" s="23"/>
      <c r="E125" s="23" t="s">
        <v>198</v>
      </c>
      <c r="F125" s="23" t="s">
        <v>187</v>
      </c>
      <c r="G125" s="23" t="s">
        <v>48</v>
      </c>
      <c r="H125" s="24"/>
      <c r="I125" s="173">
        <f>I126+I130</f>
        <v>1286636.1200000001</v>
      </c>
    </row>
    <row r="126" spans="2:10" ht="20.25" customHeight="1" x14ac:dyDescent="0.2">
      <c r="B126" s="12"/>
      <c r="C126" s="37" t="s">
        <v>105</v>
      </c>
      <c r="D126" s="23"/>
      <c r="E126" s="23" t="s">
        <v>198</v>
      </c>
      <c r="F126" s="23" t="s">
        <v>187</v>
      </c>
      <c r="G126" s="23" t="s">
        <v>50</v>
      </c>
      <c r="H126" s="38"/>
      <c r="I126" s="173">
        <f>I127+I129+I128</f>
        <v>611583.74</v>
      </c>
    </row>
    <row r="127" spans="2:10" ht="26.25" customHeight="1" x14ac:dyDescent="0.2">
      <c r="B127" s="12"/>
      <c r="C127" s="26" t="s">
        <v>67</v>
      </c>
      <c r="D127" s="23"/>
      <c r="E127" s="23" t="s">
        <v>198</v>
      </c>
      <c r="F127" s="23" t="s">
        <v>187</v>
      </c>
      <c r="G127" s="23" t="s">
        <v>50</v>
      </c>
      <c r="H127" s="23" t="s">
        <v>70</v>
      </c>
      <c r="I127" s="173">
        <v>409119.75</v>
      </c>
    </row>
    <row r="128" spans="2:10" ht="20.25" customHeight="1" x14ac:dyDescent="0.2">
      <c r="B128" s="12"/>
      <c r="C128" s="26" t="s">
        <v>357</v>
      </c>
      <c r="D128" s="20"/>
      <c r="E128" s="23" t="s">
        <v>198</v>
      </c>
      <c r="F128" s="23" t="s">
        <v>187</v>
      </c>
      <c r="G128" s="23" t="s">
        <v>50</v>
      </c>
      <c r="H128" s="23" t="s">
        <v>356</v>
      </c>
      <c r="I128" s="173">
        <v>2463.9899999999998</v>
      </c>
    </row>
    <row r="129" spans="1:10" ht="20.25" customHeight="1" x14ac:dyDescent="0.2">
      <c r="B129" s="12"/>
      <c r="C129" s="26" t="s">
        <v>68</v>
      </c>
      <c r="D129" s="23"/>
      <c r="E129" s="23" t="s">
        <v>198</v>
      </c>
      <c r="F129" s="23" t="s">
        <v>187</v>
      </c>
      <c r="G129" s="23" t="s">
        <v>50</v>
      </c>
      <c r="H129" s="23" t="s">
        <v>72</v>
      </c>
      <c r="I129" s="173">
        <v>200000</v>
      </c>
    </row>
    <row r="130" spans="1:10" ht="34.5" customHeight="1" x14ac:dyDescent="0.2">
      <c r="B130" s="12"/>
      <c r="C130" s="29" t="s">
        <v>97</v>
      </c>
      <c r="D130" s="23"/>
      <c r="E130" s="23" t="s">
        <v>198</v>
      </c>
      <c r="F130" s="23" t="s">
        <v>187</v>
      </c>
      <c r="G130" s="39" t="s">
        <v>51</v>
      </c>
      <c r="H130" s="40"/>
      <c r="I130" s="173">
        <f>I131</f>
        <v>675052.38</v>
      </c>
    </row>
    <row r="131" spans="1:10" ht="29.25" customHeight="1" x14ac:dyDescent="0.2">
      <c r="B131" s="12"/>
      <c r="C131" s="26" t="s">
        <v>67</v>
      </c>
      <c r="D131" s="23"/>
      <c r="E131" s="23" t="s">
        <v>198</v>
      </c>
      <c r="F131" s="23" t="s">
        <v>187</v>
      </c>
      <c r="G131" s="39" t="s">
        <v>51</v>
      </c>
      <c r="H131" s="23" t="s">
        <v>70</v>
      </c>
      <c r="I131" s="173">
        <v>675052.38</v>
      </c>
      <c r="J131" s="142"/>
    </row>
    <row r="132" spans="1:10" ht="14.25" x14ac:dyDescent="0.2">
      <c r="B132" s="12"/>
      <c r="C132" s="27" t="s">
        <v>21</v>
      </c>
      <c r="D132" s="20"/>
      <c r="E132" s="20" t="s">
        <v>198</v>
      </c>
      <c r="F132" s="20" t="s">
        <v>193</v>
      </c>
      <c r="G132" s="23"/>
      <c r="H132" s="23"/>
      <c r="I132" s="172">
        <f t="shared" ref="I132:I133" si="5">I133</f>
        <v>807025.08</v>
      </c>
    </row>
    <row r="133" spans="1:10" ht="42.75" customHeight="1" x14ac:dyDescent="0.2">
      <c r="B133" s="12"/>
      <c r="C133" s="19" t="s">
        <v>78</v>
      </c>
      <c r="D133" s="20"/>
      <c r="E133" s="20" t="s">
        <v>198</v>
      </c>
      <c r="F133" s="20" t="s">
        <v>193</v>
      </c>
      <c r="G133" s="20" t="s">
        <v>31</v>
      </c>
      <c r="H133" s="20"/>
      <c r="I133" s="178">
        <f t="shared" si="5"/>
        <v>807025.08</v>
      </c>
    </row>
    <row r="134" spans="1:10" ht="21.75" customHeight="1" x14ac:dyDescent="0.2">
      <c r="A134" s="46"/>
      <c r="B134" s="81"/>
      <c r="C134" s="13" t="s">
        <v>45</v>
      </c>
      <c r="D134" s="23"/>
      <c r="E134" s="23" t="s">
        <v>198</v>
      </c>
      <c r="F134" s="23" t="s">
        <v>193</v>
      </c>
      <c r="G134" s="23" t="s">
        <v>41</v>
      </c>
      <c r="H134" s="23"/>
      <c r="I134" s="173">
        <f>I137</f>
        <v>807025.08</v>
      </c>
    </row>
    <row r="135" spans="1:10" ht="21" customHeight="1" x14ac:dyDescent="0.2">
      <c r="A135" s="78"/>
      <c r="B135" s="143"/>
      <c r="C135" s="13" t="s">
        <v>45</v>
      </c>
      <c r="D135" s="23"/>
      <c r="E135" s="23" t="s">
        <v>198</v>
      </c>
      <c r="F135" s="23" t="s">
        <v>193</v>
      </c>
      <c r="G135" s="23" t="s">
        <v>48</v>
      </c>
      <c r="H135" s="23"/>
      <c r="I135" s="173">
        <f t="shared" ref="I135:I136" si="6">I136</f>
        <v>807025.08</v>
      </c>
    </row>
    <row r="136" spans="1:10" ht="27" customHeight="1" x14ac:dyDescent="0.2">
      <c r="A136" s="78"/>
      <c r="B136" s="81"/>
      <c r="C136" s="79" t="s">
        <v>203</v>
      </c>
      <c r="D136" s="23"/>
      <c r="E136" s="23" t="s">
        <v>198</v>
      </c>
      <c r="F136" s="23" t="s">
        <v>193</v>
      </c>
      <c r="G136" s="23" t="s">
        <v>204</v>
      </c>
      <c r="H136" s="23"/>
      <c r="I136" s="173">
        <f t="shared" si="6"/>
        <v>807025.08</v>
      </c>
    </row>
    <row r="137" spans="1:10" ht="28.5" customHeight="1" x14ac:dyDescent="0.2">
      <c r="A137" s="78"/>
      <c r="B137" s="81"/>
      <c r="C137" s="26" t="s">
        <v>67</v>
      </c>
      <c r="D137" s="23"/>
      <c r="E137" s="23" t="s">
        <v>198</v>
      </c>
      <c r="F137" s="23" t="s">
        <v>193</v>
      </c>
      <c r="G137" s="23" t="s">
        <v>204</v>
      </c>
      <c r="H137" s="23" t="s">
        <v>70</v>
      </c>
      <c r="I137" s="173">
        <v>807025.08</v>
      </c>
    </row>
    <row r="138" spans="1:10" ht="21.75" customHeight="1" x14ac:dyDescent="0.2">
      <c r="B138" s="12"/>
      <c r="C138" s="27" t="s">
        <v>22</v>
      </c>
      <c r="D138" s="23"/>
      <c r="E138" s="20" t="s">
        <v>198</v>
      </c>
      <c r="F138" s="20" t="s">
        <v>194</v>
      </c>
      <c r="G138" s="23"/>
      <c r="H138" s="23"/>
      <c r="I138" s="172">
        <f>I139+I152+I157+I166+I171+I180+I185</f>
        <v>53178441.439999998</v>
      </c>
    </row>
    <row r="139" spans="1:10" ht="40.5" customHeight="1" x14ac:dyDescent="0.2">
      <c r="B139" s="12"/>
      <c r="C139" s="41" t="s">
        <v>267</v>
      </c>
      <c r="D139" s="23"/>
      <c r="E139" s="20" t="s">
        <v>198</v>
      </c>
      <c r="F139" s="20" t="s">
        <v>194</v>
      </c>
      <c r="G139" s="20" t="s">
        <v>35</v>
      </c>
      <c r="H139" s="36"/>
      <c r="I139" s="172">
        <f>I140</f>
        <v>22684508.560000002</v>
      </c>
    </row>
    <row r="140" spans="1:10" ht="17.25" customHeight="1" x14ac:dyDescent="0.2">
      <c r="B140" s="12"/>
      <c r="C140" s="37" t="s">
        <v>284</v>
      </c>
      <c r="D140" s="23"/>
      <c r="E140" s="23" t="s">
        <v>198</v>
      </c>
      <c r="F140" s="23" t="s">
        <v>194</v>
      </c>
      <c r="G140" s="23" t="s">
        <v>285</v>
      </c>
      <c r="H140" s="36"/>
      <c r="I140" s="173">
        <f>I141+I149</f>
        <v>22684508.560000002</v>
      </c>
    </row>
    <row r="141" spans="1:10" ht="66" customHeight="1" x14ac:dyDescent="0.2">
      <c r="B141" s="12"/>
      <c r="C141" s="13" t="s">
        <v>286</v>
      </c>
      <c r="D141" s="23"/>
      <c r="E141" s="23" t="s">
        <v>198</v>
      </c>
      <c r="F141" s="23" t="s">
        <v>194</v>
      </c>
      <c r="G141" s="23" t="s">
        <v>287</v>
      </c>
      <c r="H141" s="23"/>
      <c r="I141" s="173">
        <f>I143+I146+I148</f>
        <v>21631675.560000002</v>
      </c>
    </row>
    <row r="142" spans="1:10" ht="46.5" customHeight="1" x14ac:dyDescent="0.2">
      <c r="B142" s="12"/>
      <c r="C142" s="26" t="s">
        <v>113</v>
      </c>
      <c r="D142" s="23"/>
      <c r="E142" s="23" t="s">
        <v>198</v>
      </c>
      <c r="F142" s="23" t="s">
        <v>194</v>
      </c>
      <c r="G142" s="23" t="s">
        <v>288</v>
      </c>
      <c r="H142" s="23"/>
      <c r="I142" s="173">
        <f t="shared" ref="I142" si="7">I143</f>
        <v>6405000</v>
      </c>
    </row>
    <row r="143" spans="1:10" ht="19.5" customHeight="1" x14ac:dyDescent="0.2">
      <c r="B143" s="12"/>
      <c r="C143" s="29" t="s">
        <v>116</v>
      </c>
      <c r="D143" s="23"/>
      <c r="E143" s="23" t="s">
        <v>198</v>
      </c>
      <c r="F143" s="23" t="s">
        <v>194</v>
      </c>
      <c r="G143" s="23" t="s">
        <v>288</v>
      </c>
      <c r="H143" s="23" t="s">
        <v>114</v>
      </c>
      <c r="I143" s="173">
        <v>6405000</v>
      </c>
    </row>
    <row r="144" spans="1:10" ht="59.25" customHeight="1" x14ac:dyDescent="0.2">
      <c r="B144" s="12"/>
      <c r="C144" s="29" t="s">
        <v>154</v>
      </c>
      <c r="D144" s="23"/>
      <c r="E144" s="23" t="s">
        <v>198</v>
      </c>
      <c r="F144" s="23" t="s">
        <v>194</v>
      </c>
      <c r="G144" s="23" t="s">
        <v>288</v>
      </c>
      <c r="H144" s="23" t="s">
        <v>153</v>
      </c>
      <c r="I144" s="173">
        <v>6405000</v>
      </c>
    </row>
    <row r="145" spans="1:9" ht="44.25" customHeight="1" x14ac:dyDescent="0.2">
      <c r="B145" s="12"/>
      <c r="C145" s="29" t="s">
        <v>98</v>
      </c>
      <c r="D145" s="23"/>
      <c r="E145" s="23" t="s">
        <v>198</v>
      </c>
      <c r="F145" s="23" t="s">
        <v>194</v>
      </c>
      <c r="G145" s="23" t="s">
        <v>289</v>
      </c>
      <c r="H145" s="23"/>
      <c r="I145" s="173">
        <f>I146</f>
        <v>14910885.560000001</v>
      </c>
    </row>
    <row r="146" spans="1:9" s="75" customFormat="1" ht="26.25" customHeight="1" x14ac:dyDescent="0.2">
      <c r="A146" s="71"/>
      <c r="B146" s="72"/>
      <c r="C146" s="73" t="s">
        <v>110</v>
      </c>
      <c r="D146" s="74"/>
      <c r="E146" s="23" t="s">
        <v>198</v>
      </c>
      <c r="F146" s="23" t="s">
        <v>194</v>
      </c>
      <c r="G146" s="74" t="s">
        <v>289</v>
      </c>
      <c r="H146" s="74" t="s">
        <v>70</v>
      </c>
      <c r="I146" s="179">
        <v>14910885.560000001</v>
      </c>
    </row>
    <row r="147" spans="1:9" s="75" customFormat="1" ht="26.25" customHeight="1" x14ac:dyDescent="0.2">
      <c r="A147" s="71"/>
      <c r="B147" s="72"/>
      <c r="C147" s="33" t="s">
        <v>170</v>
      </c>
      <c r="D147" s="74"/>
      <c r="E147" s="23" t="s">
        <v>198</v>
      </c>
      <c r="F147" s="23" t="s">
        <v>194</v>
      </c>
      <c r="G147" s="23" t="s">
        <v>290</v>
      </c>
      <c r="H147" s="74"/>
      <c r="I147" s="179">
        <f>I148</f>
        <v>315790</v>
      </c>
    </row>
    <row r="148" spans="1:9" s="75" customFormat="1" ht="26.25" customHeight="1" x14ac:dyDescent="0.2">
      <c r="A148" s="71"/>
      <c r="B148" s="72"/>
      <c r="C148" s="25" t="s">
        <v>67</v>
      </c>
      <c r="D148" s="74"/>
      <c r="E148" s="23" t="s">
        <v>198</v>
      </c>
      <c r="F148" s="23" t="s">
        <v>194</v>
      </c>
      <c r="G148" s="23" t="s">
        <v>290</v>
      </c>
      <c r="H148" s="74" t="s">
        <v>70</v>
      </c>
      <c r="I148" s="179">
        <v>315790</v>
      </c>
    </row>
    <row r="149" spans="1:9" s="75" customFormat="1" ht="26.25" customHeight="1" x14ac:dyDescent="0.2">
      <c r="A149" s="71"/>
      <c r="B149" s="72"/>
      <c r="C149" s="102" t="s">
        <v>348</v>
      </c>
      <c r="D149" s="74"/>
      <c r="E149" s="23" t="s">
        <v>198</v>
      </c>
      <c r="F149" s="23" t="s">
        <v>194</v>
      </c>
      <c r="G149" s="74" t="s">
        <v>346</v>
      </c>
      <c r="H149" s="74"/>
      <c r="I149" s="179">
        <f t="shared" ref="I149:I150" si="8">I150</f>
        <v>1052833</v>
      </c>
    </row>
    <row r="150" spans="1:9" s="75" customFormat="1" ht="30" customHeight="1" x14ac:dyDescent="0.2">
      <c r="A150" s="71"/>
      <c r="B150" s="72"/>
      <c r="C150" s="29" t="s">
        <v>247</v>
      </c>
      <c r="D150" s="23"/>
      <c r="E150" s="23" t="s">
        <v>198</v>
      </c>
      <c r="F150" s="23" t="s">
        <v>194</v>
      </c>
      <c r="G150" s="23" t="s">
        <v>347</v>
      </c>
      <c r="H150" s="23"/>
      <c r="I150" s="173">
        <f t="shared" si="8"/>
        <v>1052833</v>
      </c>
    </row>
    <row r="151" spans="1:9" s="75" customFormat="1" ht="26.25" customHeight="1" x14ac:dyDescent="0.2">
      <c r="A151" s="71"/>
      <c r="B151" s="72"/>
      <c r="C151" s="26" t="s">
        <v>67</v>
      </c>
      <c r="D151" s="23"/>
      <c r="E151" s="23" t="s">
        <v>198</v>
      </c>
      <c r="F151" s="23" t="s">
        <v>194</v>
      </c>
      <c r="G151" s="23" t="s">
        <v>347</v>
      </c>
      <c r="H151" s="23" t="s">
        <v>70</v>
      </c>
      <c r="I151" s="173">
        <v>1052833</v>
      </c>
    </row>
    <row r="152" spans="1:9" s="75" customFormat="1" ht="42.75" customHeight="1" x14ac:dyDescent="0.2">
      <c r="A152" s="71"/>
      <c r="B152" s="72"/>
      <c r="C152" s="27" t="s">
        <v>268</v>
      </c>
      <c r="D152" s="20"/>
      <c r="E152" s="20" t="s">
        <v>198</v>
      </c>
      <c r="F152" s="20" t="s">
        <v>194</v>
      </c>
      <c r="G152" s="20" t="s">
        <v>108</v>
      </c>
      <c r="H152" s="36"/>
      <c r="I152" s="174">
        <f>I154</f>
        <v>1146631</v>
      </c>
    </row>
    <row r="153" spans="1:9" s="75" customFormat="1" ht="21" customHeight="1" x14ac:dyDescent="0.2">
      <c r="A153" s="71"/>
      <c r="B153" s="72"/>
      <c r="C153" s="29" t="s">
        <v>284</v>
      </c>
      <c r="D153" s="20"/>
      <c r="E153" s="20" t="s">
        <v>198</v>
      </c>
      <c r="F153" s="20" t="s">
        <v>194</v>
      </c>
      <c r="G153" s="23" t="s">
        <v>291</v>
      </c>
      <c r="H153" s="158"/>
      <c r="I153" s="180">
        <f>I154</f>
        <v>1146631</v>
      </c>
    </row>
    <row r="154" spans="1:9" s="75" customFormat="1" ht="31.5" customHeight="1" x14ac:dyDescent="0.2">
      <c r="A154" s="71"/>
      <c r="B154" s="72"/>
      <c r="C154" s="13" t="s">
        <v>292</v>
      </c>
      <c r="D154" s="20"/>
      <c r="E154" s="23" t="s">
        <v>198</v>
      </c>
      <c r="F154" s="23" t="s">
        <v>194</v>
      </c>
      <c r="G154" s="23" t="s">
        <v>293</v>
      </c>
      <c r="H154" s="158"/>
      <c r="I154" s="180">
        <f>I155</f>
        <v>1146631</v>
      </c>
    </row>
    <row r="155" spans="1:9" s="75" customFormat="1" ht="53.25" customHeight="1" x14ac:dyDescent="0.2">
      <c r="A155" s="71"/>
      <c r="B155" s="72"/>
      <c r="C155" s="29" t="s">
        <v>139</v>
      </c>
      <c r="D155" s="20"/>
      <c r="E155" s="23" t="s">
        <v>198</v>
      </c>
      <c r="F155" s="23" t="s">
        <v>194</v>
      </c>
      <c r="G155" s="23" t="s">
        <v>294</v>
      </c>
      <c r="H155" s="11"/>
      <c r="I155" s="180">
        <f>I156</f>
        <v>1146631</v>
      </c>
    </row>
    <row r="156" spans="1:9" s="75" customFormat="1" ht="30.75" customHeight="1" x14ac:dyDescent="0.2">
      <c r="A156" s="71"/>
      <c r="B156" s="72"/>
      <c r="C156" s="26" t="s">
        <v>110</v>
      </c>
      <c r="D156" s="23"/>
      <c r="E156" s="23" t="s">
        <v>198</v>
      </c>
      <c r="F156" s="23" t="s">
        <v>194</v>
      </c>
      <c r="G156" s="23" t="s">
        <v>294</v>
      </c>
      <c r="H156" s="24">
        <v>240</v>
      </c>
      <c r="I156" s="180">
        <v>1146631</v>
      </c>
    </row>
    <row r="157" spans="1:9" s="75" customFormat="1" ht="59.25" customHeight="1" x14ac:dyDescent="0.2">
      <c r="A157" s="71"/>
      <c r="B157" s="72"/>
      <c r="C157" s="82" t="s">
        <v>298</v>
      </c>
      <c r="D157" s="74"/>
      <c r="E157" s="20" t="s">
        <v>198</v>
      </c>
      <c r="F157" s="20" t="s">
        <v>194</v>
      </c>
      <c r="G157" s="83" t="s">
        <v>138</v>
      </c>
      <c r="H157" s="74"/>
      <c r="I157" s="181">
        <f>I159</f>
        <v>66630.44</v>
      </c>
    </row>
    <row r="158" spans="1:9" s="75" customFormat="1" ht="24.75" customHeight="1" x14ac:dyDescent="0.2">
      <c r="A158" s="71"/>
      <c r="B158" s="72"/>
      <c r="C158" s="29" t="s">
        <v>301</v>
      </c>
      <c r="D158" s="74"/>
      <c r="E158" s="23" t="s">
        <v>198</v>
      </c>
      <c r="F158" s="23" t="s">
        <v>194</v>
      </c>
      <c r="G158" s="74" t="s">
        <v>302</v>
      </c>
      <c r="H158" s="74"/>
      <c r="I158" s="181">
        <f>I159</f>
        <v>66630.44</v>
      </c>
    </row>
    <row r="159" spans="1:9" s="75" customFormat="1" ht="44.25" customHeight="1" x14ac:dyDescent="0.2">
      <c r="A159" s="71"/>
      <c r="B159" s="72"/>
      <c r="C159" s="13" t="s">
        <v>350</v>
      </c>
      <c r="D159" s="74"/>
      <c r="E159" s="23" t="s">
        <v>198</v>
      </c>
      <c r="F159" s="23" t="s">
        <v>194</v>
      </c>
      <c r="G159" s="74" t="s">
        <v>303</v>
      </c>
      <c r="H159" s="74"/>
      <c r="I159" s="181">
        <f>I160+I165</f>
        <v>66630.44</v>
      </c>
    </row>
    <row r="160" spans="1:9" s="75" customFormat="1" ht="19.5" customHeight="1" x14ac:dyDescent="0.2">
      <c r="A160" s="71"/>
      <c r="B160" s="72"/>
      <c r="C160" s="73" t="s">
        <v>130</v>
      </c>
      <c r="D160" s="74"/>
      <c r="E160" s="23" t="s">
        <v>198</v>
      </c>
      <c r="F160" s="23" t="s">
        <v>194</v>
      </c>
      <c r="G160" s="74" t="s">
        <v>304</v>
      </c>
      <c r="H160" s="74"/>
      <c r="I160" s="179">
        <f t="shared" ref="I160" si="9">I161</f>
        <v>46630.44</v>
      </c>
    </row>
    <row r="161" spans="1:9" s="75" customFormat="1" ht="33.75" customHeight="1" x14ac:dyDescent="0.2">
      <c r="A161" s="71"/>
      <c r="B161" s="72"/>
      <c r="C161" s="73" t="s">
        <v>110</v>
      </c>
      <c r="D161" s="74"/>
      <c r="E161" s="23" t="s">
        <v>198</v>
      </c>
      <c r="F161" s="23" t="s">
        <v>194</v>
      </c>
      <c r="G161" s="74" t="s">
        <v>304</v>
      </c>
      <c r="H161" s="74" t="s">
        <v>70</v>
      </c>
      <c r="I161" s="179">
        <v>46630.44</v>
      </c>
    </row>
    <row r="162" spans="1:9" s="75" customFormat="1" ht="21.75" customHeight="1" x14ac:dyDescent="0.2">
      <c r="A162" s="71"/>
      <c r="B162" s="72"/>
      <c r="C162" s="29" t="s">
        <v>284</v>
      </c>
      <c r="D162" s="74"/>
      <c r="E162" s="23" t="s">
        <v>198</v>
      </c>
      <c r="F162" s="23" t="s">
        <v>194</v>
      </c>
      <c r="G162" s="74" t="s">
        <v>295</v>
      </c>
      <c r="H162" s="74"/>
      <c r="I162" s="179">
        <f t="shared" ref="I162:I164" si="10">I163</f>
        <v>20000</v>
      </c>
    </row>
    <row r="163" spans="1:9" s="75" customFormat="1" ht="47.25" customHeight="1" x14ac:dyDescent="0.2">
      <c r="A163" s="71"/>
      <c r="B163" s="72"/>
      <c r="C163" s="91" t="s">
        <v>296</v>
      </c>
      <c r="D163" s="74"/>
      <c r="E163" s="23" t="s">
        <v>198</v>
      </c>
      <c r="F163" s="23" t="s">
        <v>194</v>
      </c>
      <c r="G163" s="74" t="s">
        <v>297</v>
      </c>
      <c r="H163" s="74"/>
      <c r="I163" s="179">
        <f t="shared" si="10"/>
        <v>20000</v>
      </c>
    </row>
    <row r="164" spans="1:9" s="75" customFormat="1" ht="38.25" customHeight="1" x14ac:dyDescent="0.2">
      <c r="A164" s="71"/>
      <c r="B164" s="72"/>
      <c r="C164" s="73" t="s">
        <v>299</v>
      </c>
      <c r="D164" s="74"/>
      <c r="E164" s="23" t="s">
        <v>198</v>
      </c>
      <c r="F164" s="23" t="s">
        <v>194</v>
      </c>
      <c r="G164" s="74" t="s">
        <v>300</v>
      </c>
      <c r="H164" s="74"/>
      <c r="I164" s="179">
        <f t="shared" si="10"/>
        <v>20000</v>
      </c>
    </row>
    <row r="165" spans="1:9" s="75" customFormat="1" ht="30" customHeight="1" x14ac:dyDescent="0.2">
      <c r="A165" s="71"/>
      <c r="B165" s="72"/>
      <c r="C165" s="73" t="s">
        <v>110</v>
      </c>
      <c r="D165" s="74"/>
      <c r="E165" s="23" t="s">
        <v>198</v>
      </c>
      <c r="F165" s="23" t="s">
        <v>194</v>
      </c>
      <c r="G165" s="74" t="s">
        <v>300</v>
      </c>
      <c r="H165" s="74" t="s">
        <v>70</v>
      </c>
      <c r="I165" s="179">
        <v>20000</v>
      </c>
    </row>
    <row r="166" spans="1:9" s="75" customFormat="1" ht="42.75" customHeight="1" x14ac:dyDescent="0.2">
      <c r="A166" s="71"/>
      <c r="B166" s="72"/>
      <c r="C166" s="27" t="s">
        <v>269</v>
      </c>
      <c r="D166" s="74"/>
      <c r="E166" s="20" t="s">
        <v>198</v>
      </c>
      <c r="F166" s="20" t="s">
        <v>194</v>
      </c>
      <c r="G166" s="20" t="s">
        <v>169</v>
      </c>
      <c r="H166" s="74"/>
      <c r="I166" s="181">
        <f>I170</f>
        <v>2867857</v>
      </c>
    </row>
    <row r="167" spans="1:9" s="75" customFormat="1" ht="25.5" customHeight="1" x14ac:dyDescent="0.2">
      <c r="A167" s="71"/>
      <c r="B167" s="72"/>
      <c r="C167" s="29" t="s">
        <v>301</v>
      </c>
      <c r="D167" s="74"/>
      <c r="E167" s="23" t="s">
        <v>198</v>
      </c>
      <c r="F167" s="23" t="s">
        <v>194</v>
      </c>
      <c r="G167" s="23" t="s">
        <v>312</v>
      </c>
      <c r="H167" s="74"/>
      <c r="I167" s="179">
        <f t="shared" ref="I167:I168" si="11">I168</f>
        <v>2867857</v>
      </c>
    </row>
    <row r="168" spans="1:9" s="75" customFormat="1" ht="38.25" customHeight="1" x14ac:dyDescent="0.2">
      <c r="A168" s="71"/>
      <c r="B168" s="72"/>
      <c r="C168" s="13" t="s">
        <v>360</v>
      </c>
      <c r="D168" s="74"/>
      <c r="E168" s="23" t="s">
        <v>198</v>
      </c>
      <c r="F168" s="23" t="s">
        <v>194</v>
      </c>
      <c r="G168" s="23" t="s">
        <v>313</v>
      </c>
      <c r="H168" s="74"/>
      <c r="I168" s="179">
        <f t="shared" si="11"/>
        <v>2867857</v>
      </c>
    </row>
    <row r="169" spans="1:9" s="75" customFormat="1" ht="27" customHeight="1" x14ac:dyDescent="0.2">
      <c r="A169" s="71"/>
      <c r="B169" s="72"/>
      <c r="C169" s="73" t="s">
        <v>167</v>
      </c>
      <c r="D169" s="74"/>
      <c r="E169" s="23" t="s">
        <v>198</v>
      </c>
      <c r="F169" s="23" t="s">
        <v>194</v>
      </c>
      <c r="G169" s="23" t="s">
        <v>314</v>
      </c>
      <c r="H169" s="74"/>
      <c r="I169" s="179">
        <f t="shared" ref="I169" si="12">I170</f>
        <v>2867857</v>
      </c>
    </row>
    <row r="170" spans="1:9" s="75" customFormat="1" ht="26.25" customHeight="1" x14ac:dyDescent="0.2">
      <c r="A170" s="71"/>
      <c r="B170" s="72"/>
      <c r="C170" s="73" t="s">
        <v>110</v>
      </c>
      <c r="D170" s="74"/>
      <c r="E170" s="23" t="s">
        <v>198</v>
      </c>
      <c r="F170" s="23" t="s">
        <v>194</v>
      </c>
      <c r="G170" s="23" t="s">
        <v>314</v>
      </c>
      <c r="H170" s="74" t="s">
        <v>70</v>
      </c>
      <c r="I170" s="179">
        <v>2867857</v>
      </c>
    </row>
    <row r="171" spans="1:9" s="75" customFormat="1" ht="51" customHeight="1" x14ac:dyDescent="0.2">
      <c r="A171" s="71"/>
      <c r="B171" s="72"/>
      <c r="C171" s="82" t="s">
        <v>270</v>
      </c>
      <c r="D171" s="74"/>
      <c r="E171" s="20" t="s">
        <v>198</v>
      </c>
      <c r="F171" s="20" t="s">
        <v>194</v>
      </c>
      <c r="G171" s="84" t="s">
        <v>181</v>
      </c>
      <c r="H171" s="83"/>
      <c r="I171" s="181">
        <f>I176+I172</f>
        <v>22714228.439999998</v>
      </c>
    </row>
    <row r="172" spans="1:9" s="75" customFormat="1" ht="26.25" customHeight="1" x14ac:dyDescent="0.2">
      <c r="A172" s="71"/>
      <c r="B172" s="72"/>
      <c r="C172" s="29" t="s">
        <v>279</v>
      </c>
      <c r="D172" s="74"/>
      <c r="E172" s="23" t="s">
        <v>198</v>
      </c>
      <c r="F172" s="23" t="s">
        <v>194</v>
      </c>
      <c r="G172" s="98" t="s">
        <v>316</v>
      </c>
      <c r="H172" s="83"/>
      <c r="I172" s="179">
        <f t="shared" ref="I172:I173" si="13">I173</f>
        <v>11696056.939999999</v>
      </c>
    </row>
    <row r="173" spans="1:9" s="75" customFormat="1" ht="26.25" customHeight="1" x14ac:dyDescent="0.2">
      <c r="A173" s="71"/>
      <c r="B173" s="72"/>
      <c r="C173" s="102" t="s">
        <v>273</v>
      </c>
      <c r="D173" s="74"/>
      <c r="E173" s="23" t="s">
        <v>198</v>
      </c>
      <c r="F173" s="23" t="s">
        <v>194</v>
      </c>
      <c r="G173" s="98" t="s">
        <v>315</v>
      </c>
      <c r="H173" s="74"/>
      <c r="I173" s="179">
        <f t="shared" si="13"/>
        <v>11696056.939999999</v>
      </c>
    </row>
    <row r="174" spans="1:9" s="75" customFormat="1" ht="26.25" customHeight="1" x14ac:dyDescent="0.2">
      <c r="A174" s="71"/>
      <c r="B174" s="72"/>
      <c r="C174" s="73" t="s">
        <v>256</v>
      </c>
      <c r="D174" s="74"/>
      <c r="E174" s="23" t="s">
        <v>198</v>
      </c>
      <c r="F174" s="23" t="s">
        <v>194</v>
      </c>
      <c r="G174" s="98" t="s">
        <v>317</v>
      </c>
      <c r="H174" s="74"/>
      <c r="I174" s="179">
        <f>I175</f>
        <v>11696056.939999999</v>
      </c>
    </row>
    <row r="175" spans="1:9" s="75" customFormat="1" ht="26.25" customHeight="1" x14ac:dyDescent="0.2">
      <c r="A175" s="71"/>
      <c r="B175" s="72"/>
      <c r="C175" s="73" t="s">
        <v>110</v>
      </c>
      <c r="D175" s="74"/>
      <c r="E175" s="23" t="s">
        <v>198</v>
      </c>
      <c r="F175" s="23" t="s">
        <v>194</v>
      </c>
      <c r="G175" s="98" t="s">
        <v>317</v>
      </c>
      <c r="H175" s="74" t="s">
        <v>70</v>
      </c>
      <c r="I175" s="179">
        <v>11696056.939999999</v>
      </c>
    </row>
    <row r="176" spans="1:9" s="75" customFormat="1" ht="19.5" customHeight="1" x14ac:dyDescent="0.2">
      <c r="A176" s="71"/>
      <c r="B176" s="72"/>
      <c r="C176" s="29" t="s">
        <v>301</v>
      </c>
      <c r="D176" s="74"/>
      <c r="E176" s="23" t="s">
        <v>198</v>
      </c>
      <c r="F176" s="23" t="s">
        <v>194</v>
      </c>
      <c r="G176" s="98" t="s">
        <v>320</v>
      </c>
      <c r="H176" s="74"/>
      <c r="I176" s="179">
        <f>I177</f>
        <v>11018171.5</v>
      </c>
    </row>
    <row r="177" spans="1:9" s="75" customFormat="1" ht="44.25" customHeight="1" x14ac:dyDescent="0.2">
      <c r="A177" s="71"/>
      <c r="B177" s="72"/>
      <c r="C177" s="13" t="s">
        <v>318</v>
      </c>
      <c r="D177" s="74"/>
      <c r="E177" s="23" t="s">
        <v>198</v>
      </c>
      <c r="F177" s="23" t="s">
        <v>194</v>
      </c>
      <c r="G177" s="98" t="s">
        <v>319</v>
      </c>
      <c r="H177" s="74"/>
      <c r="I177" s="179">
        <f>I178</f>
        <v>11018171.5</v>
      </c>
    </row>
    <row r="178" spans="1:9" s="75" customFormat="1" ht="27.75" customHeight="1" x14ac:dyDescent="0.2">
      <c r="A178" s="71"/>
      <c r="B178" s="72"/>
      <c r="C178" s="73" t="s">
        <v>184</v>
      </c>
      <c r="D178" s="74"/>
      <c r="E178" s="23" t="s">
        <v>198</v>
      </c>
      <c r="F178" s="23" t="s">
        <v>194</v>
      </c>
      <c r="G178" s="98" t="s">
        <v>338</v>
      </c>
      <c r="H178" s="74"/>
      <c r="I178" s="179">
        <f>I179</f>
        <v>11018171.5</v>
      </c>
    </row>
    <row r="179" spans="1:9" s="75" customFormat="1" ht="30" customHeight="1" x14ac:dyDescent="0.2">
      <c r="A179" s="71"/>
      <c r="B179" s="72"/>
      <c r="C179" s="73" t="s">
        <v>110</v>
      </c>
      <c r="D179" s="74"/>
      <c r="E179" s="23" t="s">
        <v>198</v>
      </c>
      <c r="F179" s="23" t="s">
        <v>194</v>
      </c>
      <c r="G179" s="98" t="s">
        <v>338</v>
      </c>
      <c r="H179" s="74" t="s">
        <v>70</v>
      </c>
      <c r="I179" s="179">
        <v>11018171.5</v>
      </c>
    </row>
    <row r="180" spans="1:9" s="75" customFormat="1" ht="57" customHeight="1" x14ac:dyDescent="0.2">
      <c r="A180" s="71"/>
      <c r="B180" s="72"/>
      <c r="C180" s="27" t="s">
        <v>271</v>
      </c>
      <c r="D180" s="74"/>
      <c r="E180" s="20" t="s">
        <v>198</v>
      </c>
      <c r="F180" s="20" t="s">
        <v>194</v>
      </c>
      <c r="G180" s="84" t="s">
        <v>165</v>
      </c>
      <c r="H180" s="74"/>
      <c r="I180" s="181">
        <f>I182</f>
        <v>448586</v>
      </c>
    </row>
    <row r="181" spans="1:9" s="75" customFormat="1" ht="19.5" customHeight="1" x14ac:dyDescent="0.2">
      <c r="A181" s="71"/>
      <c r="B181" s="72"/>
      <c r="C181" s="29" t="s">
        <v>284</v>
      </c>
      <c r="D181" s="74"/>
      <c r="E181" s="23" t="s">
        <v>198</v>
      </c>
      <c r="F181" s="23" t="s">
        <v>194</v>
      </c>
      <c r="G181" s="23" t="s">
        <v>321</v>
      </c>
      <c r="H181" s="74"/>
      <c r="I181" s="181">
        <f>I182</f>
        <v>448586</v>
      </c>
    </row>
    <row r="182" spans="1:9" s="75" customFormat="1" ht="25.5" customHeight="1" x14ac:dyDescent="0.2">
      <c r="A182" s="71"/>
      <c r="B182" s="72"/>
      <c r="C182" s="13" t="s">
        <v>292</v>
      </c>
      <c r="D182" s="74"/>
      <c r="E182" s="23" t="s">
        <v>198</v>
      </c>
      <c r="F182" s="23" t="s">
        <v>194</v>
      </c>
      <c r="G182" s="23" t="s">
        <v>322</v>
      </c>
      <c r="H182" s="74"/>
      <c r="I182" s="179">
        <f>I183</f>
        <v>448586</v>
      </c>
    </row>
    <row r="183" spans="1:9" s="75" customFormat="1" ht="50.25" customHeight="1" x14ac:dyDescent="0.2">
      <c r="A183" s="71"/>
      <c r="B183" s="72"/>
      <c r="C183" s="29" t="s">
        <v>163</v>
      </c>
      <c r="D183" s="20"/>
      <c r="E183" s="23" t="s">
        <v>198</v>
      </c>
      <c r="F183" s="23" t="s">
        <v>194</v>
      </c>
      <c r="G183" s="23" t="s">
        <v>323</v>
      </c>
      <c r="H183" s="23"/>
      <c r="I183" s="179">
        <f>I184</f>
        <v>448586</v>
      </c>
    </row>
    <row r="184" spans="1:9" s="75" customFormat="1" ht="27" customHeight="1" x14ac:dyDescent="0.2">
      <c r="A184" s="71"/>
      <c r="B184" s="72"/>
      <c r="C184" s="73" t="s">
        <v>110</v>
      </c>
      <c r="D184" s="74"/>
      <c r="E184" s="23" t="s">
        <v>198</v>
      </c>
      <c r="F184" s="23" t="s">
        <v>194</v>
      </c>
      <c r="G184" s="23" t="s">
        <v>323</v>
      </c>
      <c r="H184" s="74" t="s">
        <v>70</v>
      </c>
      <c r="I184" s="179">
        <v>448586</v>
      </c>
    </row>
    <row r="185" spans="1:9" s="75" customFormat="1" ht="39.75" customHeight="1" x14ac:dyDescent="0.2">
      <c r="A185" s="71"/>
      <c r="B185" s="72"/>
      <c r="C185" s="19" t="s">
        <v>78</v>
      </c>
      <c r="D185" s="74"/>
      <c r="E185" s="20" t="s">
        <v>198</v>
      </c>
      <c r="F185" s="20" t="s">
        <v>194</v>
      </c>
      <c r="G185" s="20" t="s">
        <v>31</v>
      </c>
      <c r="H185" s="74"/>
      <c r="I185" s="181">
        <f t="shared" ref="I185:I186" si="14">I186</f>
        <v>3250000</v>
      </c>
    </row>
    <row r="186" spans="1:9" s="75" customFormat="1" ht="20.25" customHeight="1" x14ac:dyDescent="0.2">
      <c r="A186" s="71"/>
      <c r="B186" s="72"/>
      <c r="C186" s="13" t="s">
        <v>45</v>
      </c>
      <c r="D186" s="23"/>
      <c r="E186" s="23" t="s">
        <v>198</v>
      </c>
      <c r="F186" s="23" t="s">
        <v>194</v>
      </c>
      <c r="G186" s="23" t="s">
        <v>41</v>
      </c>
      <c r="H186" s="74"/>
      <c r="I186" s="179">
        <f t="shared" si="14"/>
        <v>3250000</v>
      </c>
    </row>
    <row r="187" spans="1:9" s="75" customFormat="1" ht="21" customHeight="1" x14ac:dyDescent="0.2">
      <c r="A187" s="71"/>
      <c r="B187" s="72"/>
      <c r="C187" s="13" t="s">
        <v>45</v>
      </c>
      <c r="D187" s="23"/>
      <c r="E187" s="23" t="s">
        <v>198</v>
      </c>
      <c r="F187" s="23" t="s">
        <v>194</v>
      </c>
      <c r="G187" s="23" t="s">
        <v>48</v>
      </c>
      <c r="H187" s="74"/>
      <c r="I187" s="179">
        <f>I188</f>
        <v>3250000</v>
      </c>
    </row>
    <row r="188" spans="1:9" s="75" customFormat="1" ht="27" customHeight="1" x14ac:dyDescent="0.2">
      <c r="A188" s="71"/>
      <c r="B188" s="72"/>
      <c r="C188" s="73" t="s">
        <v>359</v>
      </c>
      <c r="D188" s="74"/>
      <c r="E188" s="23" t="s">
        <v>198</v>
      </c>
      <c r="F188" s="23" t="s">
        <v>194</v>
      </c>
      <c r="G188" s="23" t="s">
        <v>358</v>
      </c>
      <c r="H188" s="74"/>
      <c r="I188" s="179">
        <f>I189</f>
        <v>3250000</v>
      </c>
    </row>
    <row r="189" spans="1:9" s="75" customFormat="1" ht="27" customHeight="1" x14ac:dyDescent="0.2">
      <c r="A189" s="71"/>
      <c r="B189" s="72"/>
      <c r="C189" s="73" t="s">
        <v>110</v>
      </c>
      <c r="D189" s="74"/>
      <c r="E189" s="23" t="s">
        <v>198</v>
      </c>
      <c r="F189" s="23" t="s">
        <v>194</v>
      </c>
      <c r="G189" s="23" t="s">
        <v>358</v>
      </c>
      <c r="H189" s="74" t="s">
        <v>70</v>
      </c>
      <c r="I189" s="179">
        <v>3250000</v>
      </c>
    </row>
    <row r="190" spans="1:9" s="75" customFormat="1" ht="13.5" customHeight="1" x14ac:dyDescent="0.2">
      <c r="A190" s="71"/>
      <c r="B190" s="72"/>
      <c r="C190" s="185" t="s">
        <v>371</v>
      </c>
      <c r="D190" s="20"/>
      <c r="E190" s="20" t="s">
        <v>258</v>
      </c>
      <c r="F190" s="20" t="s">
        <v>188</v>
      </c>
      <c r="G190" s="23"/>
      <c r="H190" s="96"/>
      <c r="I190" s="172">
        <f>I191</f>
        <v>215147.02</v>
      </c>
    </row>
    <row r="191" spans="1:9" ht="15.75" customHeight="1" x14ac:dyDescent="0.2">
      <c r="A191" s="1"/>
      <c r="B191" s="12"/>
      <c r="C191" s="159" t="s">
        <v>260</v>
      </c>
      <c r="D191" s="20"/>
      <c r="E191" s="20" t="s">
        <v>258</v>
      </c>
      <c r="F191" s="20" t="s">
        <v>258</v>
      </c>
      <c r="G191" s="20"/>
      <c r="H191" s="20"/>
      <c r="I191" s="172">
        <f t="shared" ref="I191:I195" si="15">I192</f>
        <v>215147.02</v>
      </c>
    </row>
    <row r="192" spans="1:9" ht="41.25" customHeight="1" x14ac:dyDescent="0.2">
      <c r="A192" s="1"/>
      <c r="B192" s="12"/>
      <c r="C192" s="19" t="s">
        <v>78</v>
      </c>
      <c r="D192" s="23"/>
      <c r="E192" s="20" t="s">
        <v>258</v>
      </c>
      <c r="F192" s="20" t="s">
        <v>258</v>
      </c>
      <c r="G192" s="20" t="s">
        <v>31</v>
      </c>
      <c r="H192" s="20"/>
      <c r="I192" s="172">
        <f t="shared" si="15"/>
        <v>215147.02</v>
      </c>
    </row>
    <row r="193" spans="1:12" ht="17.25" customHeight="1" x14ac:dyDescent="0.2">
      <c r="A193" s="1"/>
      <c r="B193" s="12"/>
      <c r="C193" s="13" t="s">
        <v>45</v>
      </c>
      <c r="D193" s="23"/>
      <c r="E193" s="23" t="s">
        <v>258</v>
      </c>
      <c r="F193" s="23" t="s">
        <v>258</v>
      </c>
      <c r="G193" s="23" t="s">
        <v>41</v>
      </c>
      <c r="H193" s="24"/>
      <c r="I193" s="173">
        <f t="shared" si="15"/>
        <v>215147.02</v>
      </c>
    </row>
    <row r="194" spans="1:12" ht="15.75" customHeight="1" x14ac:dyDescent="0.2">
      <c r="A194" s="1"/>
      <c r="B194" s="12"/>
      <c r="C194" s="13" t="s">
        <v>45</v>
      </c>
      <c r="D194" s="23"/>
      <c r="E194" s="23" t="s">
        <v>258</v>
      </c>
      <c r="F194" s="23" t="s">
        <v>258</v>
      </c>
      <c r="G194" s="23" t="s">
        <v>48</v>
      </c>
      <c r="H194" s="24"/>
      <c r="I194" s="173">
        <f>I196</f>
        <v>215147.02</v>
      </c>
    </row>
    <row r="195" spans="1:12" ht="27.75" customHeight="1" x14ac:dyDescent="0.2">
      <c r="A195" s="1"/>
      <c r="B195" s="12"/>
      <c r="C195" s="29" t="s">
        <v>262</v>
      </c>
      <c r="D195" s="20"/>
      <c r="E195" s="23" t="s">
        <v>258</v>
      </c>
      <c r="F195" s="23" t="s">
        <v>258</v>
      </c>
      <c r="G195" s="42" t="s">
        <v>261</v>
      </c>
      <c r="H195" s="23"/>
      <c r="I195" s="173">
        <f t="shared" si="15"/>
        <v>215147.02</v>
      </c>
    </row>
    <row r="196" spans="1:12" ht="25.5" customHeight="1" x14ac:dyDescent="0.2">
      <c r="A196" s="1"/>
      <c r="B196" s="12"/>
      <c r="C196" s="73" t="s">
        <v>110</v>
      </c>
      <c r="D196" s="20"/>
      <c r="E196" s="23" t="s">
        <v>258</v>
      </c>
      <c r="F196" s="23" t="s">
        <v>258</v>
      </c>
      <c r="G196" s="42" t="s">
        <v>261</v>
      </c>
      <c r="H196" s="23" t="s">
        <v>70</v>
      </c>
      <c r="I196" s="173">
        <v>215147.02</v>
      </c>
    </row>
    <row r="197" spans="1:12" ht="18.75" customHeight="1" x14ac:dyDescent="0.2">
      <c r="A197" s="1"/>
      <c r="B197" s="12"/>
      <c r="C197" s="27" t="s">
        <v>23</v>
      </c>
      <c r="D197" s="20"/>
      <c r="E197" s="44" t="s">
        <v>200</v>
      </c>
      <c r="F197" s="44" t="s">
        <v>188</v>
      </c>
      <c r="G197" s="20"/>
      <c r="H197" s="20"/>
      <c r="I197" s="172">
        <f t="shared" ref="I197:I198" si="16">I198</f>
        <v>102077578.66000001</v>
      </c>
    </row>
    <row r="198" spans="1:12" ht="19.5" customHeight="1" x14ac:dyDescent="0.2">
      <c r="A198" s="1"/>
      <c r="B198" s="12"/>
      <c r="C198" s="27" t="s">
        <v>24</v>
      </c>
      <c r="D198" s="20"/>
      <c r="E198" s="44" t="s">
        <v>200</v>
      </c>
      <c r="F198" s="44" t="s">
        <v>187</v>
      </c>
      <c r="G198" s="20"/>
      <c r="H198" s="20"/>
      <c r="I198" s="172">
        <f t="shared" si="16"/>
        <v>102077578.66000001</v>
      </c>
    </row>
    <row r="199" spans="1:12" ht="39.75" customHeight="1" x14ac:dyDescent="0.2">
      <c r="A199" s="1"/>
      <c r="B199" s="12"/>
      <c r="C199" s="27" t="s">
        <v>272</v>
      </c>
      <c r="D199" s="20"/>
      <c r="E199" s="44" t="s">
        <v>200</v>
      </c>
      <c r="F199" s="44" t="s">
        <v>187</v>
      </c>
      <c r="G199" s="20" t="s">
        <v>36</v>
      </c>
      <c r="H199" s="36" t="s">
        <v>8</v>
      </c>
      <c r="I199" s="172">
        <f>I201+I211+I208</f>
        <v>102077578.66000001</v>
      </c>
    </row>
    <row r="200" spans="1:12" ht="21" customHeight="1" x14ac:dyDescent="0.2">
      <c r="A200" s="1"/>
      <c r="B200" s="12"/>
      <c r="C200" s="29" t="s">
        <v>284</v>
      </c>
      <c r="D200" s="20"/>
      <c r="E200" s="104" t="s">
        <v>200</v>
      </c>
      <c r="F200" s="104" t="s">
        <v>187</v>
      </c>
      <c r="G200" s="23" t="s">
        <v>325</v>
      </c>
      <c r="H200" s="36"/>
      <c r="I200" s="173">
        <f>I201+I205</f>
        <v>11686726.399999999</v>
      </c>
    </row>
    <row r="201" spans="1:12" ht="29.25" customHeight="1" x14ac:dyDescent="0.2">
      <c r="A201" s="1"/>
      <c r="B201" s="12"/>
      <c r="C201" s="13" t="s">
        <v>324</v>
      </c>
      <c r="D201" s="23"/>
      <c r="E201" s="104" t="s">
        <v>200</v>
      </c>
      <c r="F201" s="104" t="s">
        <v>187</v>
      </c>
      <c r="G201" s="23" t="s">
        <v>326</v>
      </c>
      <c r="H201" s="24"/>
      <c r="I201" s="173">
        <f>I202+I205</f>
        <v>8249326.3999999994</v>
      </c>
    </row>
    <row r="202" spans="1:12" ht="29.25" customHeight="1" x14ac:dyDescent="0.2">
      <c r="A202" s="1"/>
      <c r="B202" s="12"/>
      <c r="C202" s="29" t="s">
        <v>102</v>
      </c>
      <c r="D202" s="23"/>
      <c r="E202" s="104" t="s">
        <v>200</v>
      </c>
      <c r="F202" s="104" t="s">
        <v>187</v>
      </c>
      <c r="G202" s="23" t="s">
        <v>327</v>
      </c>
      <c r="H202" s="23"/>
      <c r="I202" s="173">
        <f>I203+I204</f>
        <v>4811926.3999999994</v>
      </c>
    </row>
    <row r="203" spans="1:12" ht="16.5" customHeight="1" x14ac:dyDescent="0.2">
      <c r="A203" s="1"/>
      <c r="B203" s="12"/>
      <c r="C203" s="35" t="s">
        <v>80</v>
      </c>
      <c r="D203" s="23"/>
      <c r="E203" s="104" t="s">
        <v>200</v>
      </c>
      <c r="F203" s="104" t="s">
        <v>187</v>
      </c>
      <c r="G203" s="23" t="s">
        <v>327</v>
      </c>
      <c r="H203" s="23" t="s">
        <v>73</v>
      </c>
      <c r="I203" s="173">
        <v>4196111.5599999996</v>
      </c>
      <c r="J203" s="108"/>
      <c r="K203" s="108"/>
      <c r="L203" s="108"/>
    </row>
    <row r="204" spans="1:12" ht="25.5" customHeight="1" x14ac:dyDescent="0.2">
      <c r="A204" s="1"/>
      <c r="B204" s="12"/>
      <c r="C204" s="25" t="s">
        <v>67</v>
      </c>
      <c r="D204" s="23"/>
      <c r="E204" s="104" t="s">
        <v>200</v>
      </c>
      <c r="F204" s="104" t="s">
        <v>187</v>
      </c>
      <c r="G204" s="23" t="s">
        <v>327</v>
      </c>
      <c r="H204" s="23" t="s">
        <v>70</v>
      </c>
      <c r="I204" s="173">
        <v>615814.84</v>
      </c>
    </row>
    <row r="205" spans="1:12" ht="66" customHeight="1" x14ac:dyDescent="0.2">
      <c r="A205" s="1"/>
      <c r="B205" s="12"/>
      <c r="C205" s="35" t="s">
        <v>219</v>
      </c>
      <c r="D205" s="23"/>
      <c r="E205" s="104" t="s">
        <v>200</v>
      </c>
      <c r="F205" s="104" t="s">
        <v>187</v>
      </c>
      <c r="G205" s="23" t="s">
        <v>329</v>
      </c>
      <c r="H205" s="23"/>
      <c r="I205" s="173">
        <f>I206</f>
        <v>3437400</v>
      </c>
    </row>
    <row r="206" spans="1:12" ht="16.5" customHeight="1" x14ac:dyDescent="0.2">
      <c r="A206" s="1"/>
      <c r="B206" s="12"/>
      <c r="C206" s="35" t="s">
        <v>80</v>
      </c>
      <c r="D206" s="23"/>
      <c r="E206" s="104" t="s">
        <v>200</v>
      </c>
      <c r="F206" s="104" t="s">
        <v>187</v>
      </c>
      <c r="G206" s="23" t="s">
        <v>329</v>
      </c>
      <c r="H206" s="23" t="s">
        <v>73</v>
      </c>
      <c r="I206" s="173">
        <v>3437400</v>
      </c>
      <c r="J206" s="108"/>
    </row>
    <row r="207" spans="1:12" ht="29.25" customHeight="1" x14ac:dyDescent="0.2">
      <c r="A207" s="1"/>
      <c r="B207" s="12"/>
      <c r="C207" s="13" t="s">
        <v>328</v>
      </c>
      <c r="D207" s="23"/>
      <c r="E207" s="104" t="s">
        <v>200</v>
      </c>
      <c r="F207" s="104" t="s">
        <v>187</v>
      </c>
      <c r="G207" s="23" t="s">
        <v>331</v>
      </c>
      <c r="H207" s="23"/>
      <c r="I207" s="173">
        <f t="shared" ref="I207:I208" si="17">I208</f>
        <v>653871.65</v>
      </c>
      <c r="J207" s="108"/>
    </row>
    <row r="208" spans="1:12" ht="16.5" customHeight="1" x14ac:dyDescent="0.2">
      <c r="A208" s="1"/>
      <c r="B208" s="12"/>
      <c r="C208" s="29" t="s">
        <v>103</v>
      </c>
      <c r="D208" s="23"/>
      <c r="E208" s="104" t="s">
        <v>200</v>
      </c>
      <c r="F208" s="104" t="s">
        <v>187</v>
      </c>
      <c r="G208" s="23" t="s">
        <v>330</v>
      </c>
      <c r="H208" s="23"/>
      <c r="I208" s="173">
        <f t="shared" si="17"/>
        <v>653871.65</v>
      </c>
    </row>
    <row r="209" spans="1:9" ht="25.5" customHeight="1" x14ac:dyDescent="0.2">
      <c r="A209" s="1"/>
      <c r="B209" s="12"/>
      <c r="C209" s="25" t="s">
        <v>67</v>
      </c>
      <c r="D209" s="23"/>
      <c r="E209" s="104" t="s">
        <v>200</v>
      </c>
      <c r="F209" s="104" t="s">
        <v>187</v>
      </c>
      <c r="G209" s="23" t="s">
        <v>330</v>
      </c>
      <c r="H209" s="23" t="s">
        <v>70</v>
      </c>
      <c r="I209" s="173">
        <v>653871.65</v>
      </c>
    </row>
    <row r="210" spans="1:9" ht="21.75" customHeight="1" x14ac:dyDescent="0.2">
      <c r="A210" s="1"/>
      <c r="B210" s="12"/>
      <c r="C210" s="29" t="s">
        <v>301</v>
      </c>
      <c r="D210" s="23"/>
      <c r="E210" s="104" t="s">
        <v>200</v>
      </c>
      <c r="F210" s="104" t="s">
        <v>187</v>
      </c>
      <c r="G210" s="23" t="s">
        <v>332</v>
      </c>
      <c r="H210" s="23"/>
      <c r="I210" s="173">
        <f>I211</f>
        <v>93174380.609999999</v>
      </c>
    </row>
    <row r="211" spans="1:9" ht="32.25" customHeight="1" x14ac:dyDescent="0.2">
      <c r="A211" s="1"/>
      <c r="B211" s="12"/>
      <c r="C211" s="13" t="s">
        <v>333</v>
      </c>
      <c r="D211" s="23"/>
      <c r="E211" s="104" t="s">
        <v>200</v>
      </c>
      <c r="F211" s="104" t="s">
        <v>187</v>
      </c>
      <c r="G211" s="150" t="s">
        <v>334</v>
      </c>
      <c r="H211" s="150"/>
      <c r="I211" s="182">
        <f>I213+I214</f>
        <v>93174380.609999999</v>
      </c>
    </row>
    <row r="212" spans="1:9" ht="18.75" customHeight="1" x14ac:dyDescent="0.2">
      <c r="A212" s="1"/>
      <c r="B212" s="12"/>
      <c r="C212" s="25" t="s">
        <v>142</v>
      </c>
      <c r="D212" s="23"/>
      <c r="E212" s="104" t="s">
        <v>200</v>
      </c>
      <c r="F212" s="104" t="s">
        <v>187</v>
      </c>
      <c r="G212" s="150" t="s">
        <v>335</v>
      </c>
      <c r="H212" s="150"/>
      <c r="I212" s="182">
        <f>I213</f>
        <v>90909089.989999995</v>
      </c>
    </row>
    <row r="213" spans="1:9" ht="20.25" customHeight="1" x14ac:dyDescent="0.2">
      <c r="A213" s="1"/>
      <c r="B213" s="12"/>
      <c r="C213" s="25" t="s">
        <v>144</v>
      </c>
      <c r="D213" s="23"/>
      <c r="E213" s="104" t="s">
        <v>200</v>
      </c>
      <c r="F213" s="104" t="s">
        <v>187</v>
      </c>
      <c r="G213" s="150" t="s">
        <v>335</v>
      </c>
      <c r="H213" s="150">
        <v>410</v>
      </c>
      <c r="I213" s="182">
        <v>90909089.989999995</v>
      </c>
    </row>
    <row r="214" spans="1:9" ht="23.25" customHeight="1" x14ac:dyDescent="0.2">
      <c r="A214" s="1"/>
      <c r="B214" s="12"/>
      <c r="C214" s="25" t="s">
        <v>147</v>
      </c>
      <c r="D214" s="23"/>
      <c r="E214" s="104" t="s">
        <v>200</v>
      </c>
      <c r="F214" s="104" t="s">
        <v>187</v>
      </c>
      <c r="G214" s="150" t="s">
        <v>336</v>
      </c>
      <c r="H214" s="150"/>
      <c r="I214" s="182">
        <f>I215+I216</f>
        <v>2265290.62</v>
      </c>
    </row>
    <row r="215" spans="1:9" ht="19.5" customHeight="1" x14ac:dyDescent="0.2">
      <c r="A215" s="1"/>
      <c r="B215" s="12"/>
      <c r="C215" s="25" t="s">
        <v>144</v>
      </c>
      <c r="D215" s="23"/>
      <c r="E215" s="104" t="s">
        <v>200</v>
      </c>
      <c r="F215" s="104" t="s">
        <v>187</v>
      </c>
      <c r="G215" s="150" t="s">
        <v>336</v>
      </c>
      <c r="H215" s="150">
        <v>410</v>
      </c>
      <c r="I215" s="182">
        <v>2151955.91</v>
      </c>
    </row>
    <row r="216" spans="1:9" ht="19.5" customHeight="1" x14ac:dyDescent="0.2">
      <c r="A216" s="1"/>
      <c r="B216" s="145"/>
      <c r="C216" s="161" t="s">
        <v>357</v>
      </c>
      <c r="D216" s="23"/>
      <c r="E216" s="104" t="s">
        <v>200</v>
      </c>
      <c r="F216" s="104" t="s">
        <v>187</v>
      </c>
      <c r="G216" s="150" t="s">
        <v>336</v>
      </c>
      <c r="H216" s="150">
        <v>830</v>
      </c>
      <c r="I216" s="182">
        <v>113334.71</v>
      </c>
    </row>
    <row r="217" spans="1:9" ht="14.25" customHeight="1" x14ac:dyDescent="0.2">
      <c r="A217" s="1"/>
      <c r="B217" s="145"/>
      <c r="C217" s="185" t="s">
        <v>367</v>
      </c>
      <c r="D217" s="20"/>
      <c r="E217" s="20" t="s">
        <v>199</v>
      </c>
      <c r="F217" s="20" t="s">
        <v>188</v>
      </c>
      <c r="G217" s="23"/>
      <c r="H217" s="96"/>
      <c r="I217" s="172">
        <f>I218</f>
        <v>135635.56</v>
      </c>
    </row>
    <row r="218" spans="1:9" ht="19.5" customHeight="1" x14ac:dyDescent="0.2">
      <c r="A218" s="1"/>
      <c r="B218" s="145"/>
      <c r="C218" s="19" t="s">
        <v>25</v>
      </c>
      <c r="D218" s="20"/>
      <c r="E218" s="20" t="s">
        <v>199</v>
      </c>
      <c r="F218" s="20" t="s">
        <v>187</v>
      </c>
      <c r="G218" s="20"/>
      <c r="H218" s="20"/>
      <c r="I218" s="172">
        <f t="shared" ref="I218:I222" si="18">I219</f>
        <v>135635.56</v>
      </c>
    </row>
    <row r="219" spans="1:9" ht="24.75" customHeight="1" x14ac:dyDescent="0.2">
      <c r="A219" s="1"/>
      <c r="B219" s="145"/>
      <c r="C219" s="19" t="s">
        <v>78</v>
      </c>
      <c r="D219" s="23"/>
      <c r="E219" s="20" t="s">
        <v>199</v>
      </c>
      <c r="F219" s="20" t="s">
        <v>187</v>
      </c>
      <c r="G219" s="20" t="s">
        <v>31</v>
      </c>
      <c r="H219" s="20"/>
      <c r="I219" s="172">
        <f t="shared" si="18"/>
        <v>135635.56</v>
      </c>
    </row>
    <row r="220" spans="1:9" ht="19.5" customHeight="1" x14ac:dyDescent="0.2">
      <c r="A220" s="1"/>
      <c r="B220" s="145"/>
      <c r="C220" s="34" t="s">
        <v>45</v>
      </c>
      <c r="D220" s="23"/>
      <c r="E220" s="23" t="s">
        <v>199</v>
      </c>
      <c r="F220" s="23" t="s">
        <v>187</v>
      </c>
      <c r="G220" s="23" t="s">
        <v>41</v>
      </c>
      <c r="H220" s="24"/>
      <c r="I220" s="173">
        <f t="shared" si="18"/>
        <v>135635.56</v>
      </c>
    </row>
    <row r="221" spans="1:9" ht="19.5" customHeight="1" x14ac:dyDescent="0.2">
      <c r="A221" s="1"/>
      <c r="B221" s="145"/>
      <c r="C221" s="34" t="s">
        <v>45</v>
      </c>
      <c r="D221" s="23"/>
      <c r="E221" s="23" t="s">
        <v>199</v>
      </c>
      <c r="F221" s="23" t="s">
        <v>187</v>
      </c>
      <c r="G221" s="23" t="s">
        <v>48</v>
      </c>
      <c r="H221" s="24"/>
      <c r="I221" s="173">
        <f t="shared" si="18"/>
        <v>135635.56</v>
      </c>
    </row>
    <row r="222" spans="1:9" ht="19.5" customHeight="1" x14ac:dyDescent="0.2">
      <c r="A222" s="1"/>
      <c r="B222" s="145"/>
      <c r="C222" s="33" t="s">
        <v>99</v>
      </c>
      <c r="D222" s="20"/>
      <c r="E222" s="23" t="s">
        <v>199</v>
      </c>
      <c r="F222" s="23" t="s">
        <v>187</v>
      </c>
      <c r="G222" s="42" t="s">
        <v>52</v>
      </c>
      <c r="H222" s="23"/>
      <c r="I222" s="173">
        <f t="shared" si="18"/>
        <v>135635.56</v>
      </c>
    </row>
    <row r="223" spans="1:9" ht="30" customHeight="1" thickBot="1" x14ac:dyDescent="0.25">
      <c r="A223" s="1"/>
      <c r="B223" s="145"/>
      <c r="C223" s="141" t="s">
        <v>140</v>
      </c>
      <c r="D223" s="20"/>
      <c r="E223" s="23" t="s">
        <v>199</v>
      </c>
      <c r="F223" s="23" t="s">
        <v>187</v>
      </c>
      <c r="G223" s="42" t="s">
        <v>52</v>
      </c>
      <c r="H223" s="23" t="s">
        <v>71</v>
      </c>
      <c r="I223" s="173">
        <v>135635.56</v>
      </c>
    </row>
    <row r="224" spans="1:9" ht="13.5" customHeight="1" x14ac:dyDescent="0.2">
      <c r="A224" s="1"/>
      <c r="B224" s="202"/>
      <c r="C224" s="185" t="s">
        <v>372</v>
      </c>
      <c r="D224" s="20"/>
      <c r="E224" s="20" t="s">
        <v>191</v>
      </c>
      <c r="F224" s="20" t="s">
        <v>188</v>
      </c>
      <c r="G224" s="20"/>
      <c r="H224" s="20"/>
      <c r="I224" s="172">
        <f t="shared" ref="I224:I229" si="19">I225</f>
        <v>133487.92000000001</v>
      </c>
    </row>
    <row r="225" spans="1:9" ht="18.75" customHeight="1" x14ac:dyDescent="0.2">
      <c r="A225" s="1"/>
      <c r="B225" s="202"/>
      <c r="C225" s="19" t="s">
        <v>27</v>
      </c>
      <c r="D225" s="23"/>
      <c r="E225" s="20" t="s">
        <v>191</v>
      </c>
      <c r="F225" s="20" t="s">
        <v>198</v>
      </c>
      <c r="G225" s="20"/>
      <c r="H225" s="20"/>
      <c r="I225" s="172">
        <f t="shared" si="19"/>
        <v>133487.92000000001</v>
      </c>
    </row>
    <row r="226" spans="1:9" ht="42.75" customHeight="1" x14ac:dyDescent="0.2">
      <c r="A226" s="1"/>
      <c r="B226" s="202"/>
      <c r="C226" s="19" t="s">
        <v>78</v>
      </c>
      <c r="D226" s="23"/>
      <c r="E226" s="20" t="s">
        <v>191</v>
      </c>
      <c r="F226" s="20" t="s">
        <v>198</v>
      </c>
      <c r="G226" s="20" t="s">
        <v>31</v>
      </c>
      <c r="H226" s="36"/>
      <c r="I226" s="172">
        <f t="shared" si="19"/>
        <v>133487.92000000001</v>
      </c>
    </row>
    <row r="227" spans="1:9" ht="15" x14ac:dyDescent="0.2">
      <c r="A227" s="1"/>
      <c r="B227" s="202"/>
      <c r="C227" s="34" t="s">
        <v>45</v>
      </c>
      <c r="D227" s="23"/>
      <c r="E227" s="23" t="s">
        <v>191</v>
      </c>
      <c r="F227" s="23" t="s">
        <v>198</v>
      </c>
      <c r="G227" s="23" t="s">
        <v>41</v>
      </c>
      <c r="H227" s="23"/>
      <c r="I227" s="173">
        <f t="shared" si="19"/>
        <v>133487.92000000001</v>
      </c>
    </row>
    <row r="228" spans="1:9" ht="15" x14ac:dyDescent="0.2">
      <c r="A228" s="1"/>
      <c r="B228" s="202"/>
      <c r="C228" s="34" t="s">
        <v>45</v>
      </c>
      <c r="D228" s="23"/>
      <c r="E228" s="23" t="s">
        <v>191</v>
      </c>
      <c r="F228" s="23" t="s">
        <v>198</v>
      </c>
      <c r="G228" s="23" t="s">
        <v>48</v>
      </c>
      <c r="H228" s="23"/>
      <c r="I228" s="173">
        <f t="shared" si="19"/>
        <v>133487.92000000001</v>
      </c>
    </row>
    <row r="229" spans="1:9" ht="25.5" x14ac:dyDescent="0.2">
      <c r="A229" s="1"/>
      <c r="B229" s="202"/>
      <c r="C229" s="33" t="s">
        <v>100</v>
      </c>
      <c r="D229" s="23"/>
      <c r="E229" s="23" t="s">
        <v>191</v>
      </c>
      <c r="F229" s="23" t="s">
        <v>198</v>
      </c>
      <c r="G229" s="23" t="s">
        <v>159</v>
      </c>
      <c r="H229" s="23"/>
      <c r="I229" s="173">
        <f t="shared" si="19"/>
        <v>133487.92000000001</v>
      </c>
    </row>
    <row r="230" spans="1:9" ht="25.5" x14ac:dyDescent="0.2">
      <c r="A230" s="1"/>
      <c r="B230" s="203"/>
      <c r="C230" s="25" t="s">
        <v>67</v>
      </c>
      <c r="D230" s="23"/>
      <c r="E230" s="23" t="s">
        <v>191</v>
      </c>
      <c r="F230" s="23" t="s">
        <v>198</v>
      </c>
      <c r="G230" s="23" t="s">
        <v>159</v>
      </c>
      <c r="H230" s="23" t="s">
        <v>70</v>
      </c>
      <c r="I230" s="173">
        <v>133487.92000000001</v>
      </c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60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60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60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60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6"/>
      <c r="D292" s="17"/>
      <c r="E292" s="15"/>
      <c r="F292" s="15"/>
      <c r="G292" s="15"/>
      <c r="H292" s="15"/>
      <c r="I292" s="15"/>
    </row>
    <row r="293" spans="1:9" x14ac:dyDescent="0.2">
      <c r="A293" s="1"/>
      <c r="B293" s="1"/>
      <c r="C293" s="16"/>
      <c r="D293" s="17"/>
      <c r="E293" s="15"/>
      <c r="F293" s="15"/>
      <c r="G293" s="15"/>
      <c r="H293" s="15"/>
      <c r="I293" s="15"/>
    </row>
  </sheetData>
  <mergeCells count="8">
    <mergeCell ref="H1:I1"/>
    <mergeCell ref="G4:I4"/>
    <mergeCell ref="C7:H7"/>
    <mergeCell ref="B224:B230"/>
    <mergeCell ref="H2:I2"/>
    <mergeCell ref="C8:I9"/>
    <mergeCell ref="G3:I3"/>
    <mergeCell ref="H5:I5"/>
  </mergeCells>
  <pageMargins left="0.7" right="0.7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2023-05-19T09:15:46Z</cp:lastPrinted>
  <dcterms:created xsi:type="dcterms:W3CDTF">2013-10-22T09:40:36Z</dcterms:created>
  <dcterms:modified xsi:type="dcterms:W3CDTF">2023-06-14T12:07:58Z</dcterms:modified>
</cp:coreProperties>
</file>