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1 год\год\Решение об исполнении 2021г\"/>
    </mc:Choice>
  </mc:AlternateContent>
  <bookViews>
    <workbookView xWindow="945" yWindow="3495" windowWidth="14940" windowHeight="5490"/>
  </bookViews>
  <sheets>
    <sheet name="Вед.структ 2021-2023" sheetId="4" r:id="rId1"/>
  </sheets>
  <definedNames>
    <definedName name="_xlnm._FilterDatabase" localSheetId="0" hidden="1">'Вед.структ 2021-2023'!$A$13:$M$209</definedName>
    <definedName name="_xlnm.Print_Area" localSheetId="0">'Вед.структ 2021-2023'!$A$2:$I$215</definedName>
  </definedNames>
  <calcPr calcId="162913"/>
</workbook>
</file>

<file path=xl/calcChain.xml><?xml version="1.0" encoding="utf-8"?>
<calcChain xmlns="http://schemas.openxmlformats.org/spreadsheetml/2006/main">
  <c r="I51" i="4" l="1"/>
  <c r="I109" i="4"/>
  <c r="I147" i="4"/>
  <c r="I73" i="4" l="1"/>
  <c r="I183" i="4" l="1"/>
  <c r="I112" i="4" l="1"/>
  <c r="I119" i="4"/>
  <c r="I57" i="4" l="1"/>
  <c r="I56" i="4" s="1"/>
  <c r="I213" i="4"/>
  <c r="I212" i="4" l="1"/>
  <c r="I211" i="4" s="1"/>
  <c r="I210" i="4" s="1"/>
  <c r="I55" i="4"/>
  <c r="I54" i="4" s="1"/>
  <c r="I125" i="4" l="1"/>
  <c r="I126" i="4"/>
  <c r="I145" i="4"/>
  <c r="I79" i="4"/>
  <c r="I207" i="4" l="1"/>
  <c r="I95" i="4" l="1"/>
  <c r="I81" i="4" l="1"/>
  <c r="I78" i="4" s="1"/>
  <c r="I77" i="4" s="1"/>
  <c r="I76" i="4" l="1"/>
  <c r="I200" i="4" l="1"/>
  <c r="I199" i="4" s="1"/>
  <c r="I198" i="4" s="1"/>
  <c r="I197" i="4" s="1"/>
  <c r="I196" i="4" l="1"/>
  <c r="I92" i="4"/>
  <c r="I149" i="4" l="1"/>
  <c r="I155" i="4"/>
  <c r="I107" i="4" l="1"/>
  <c r="I106" i="4" s="1"/>
  <c r="I105" i="4" s="1"/>
  <c r="I25" i="4"/>
  <c r="I180" i="4" l="1"/>
  <c r="I171" i="4" l="1"/>
  <c r="I93" i="4" l="1"/>
  <c r="I117" i="4" l="1"/>
  <c r="I141" i="4" l="1"/>
  <c r="I139" i="4" s="1"/>
  <c r="I35" i="4" l="1"/>
  <c r="I19" i="4" l="1"/>
  <c r="I18" i="4" l="1"/>
  <c r="I157" i="4"/>
  <c r="I156" i="4" s="1"/>
  <c r="I91" i="4" l="1"/>
  <c r="I177" i="4" l="1"/>
  <c r="I113" i="4" l="1"/>
  <c r="I49" i="4"/>
  <c r="I46" i="4" s="1"/>
  <c r="I175" i="4" l="1"/>
  <c r="I170" i="4" s="1"/>
  <c r="I47" i="4" l="1"/>
  <c r="I23" i="4" l="1"/>
  <c r="I64" i="4" l="1"/>
  <c r="I179" i="4" l="1"/>
  <c r="I181" i="4" l="1"/>
  <c r="I138" i="4" l="1"/>
  <c r="I153" i="4" l="1"/>
  <c r="I151" i="4" s="1"/>
  <c r="I137" i="4" s="1"/>
  <c r="I152" i="4" l="1"/>
  <c r="I191" i="4" l="1"/>
  <c r="I133" i="4"/>
  <c r="I132" i="4" s="1"/>
  <c r="I131" i="4" s="1"/>
  <c r="I103" i="4" l="1"/>
  <c r="I102" i="4" s="1"/>
  <c r="I101" i="4" l="1"/>
  <c r="I135" i="4" l="1"/>
  <c r="I134" i="4" s="1"/>
  <c r="I206" i="4" l="1"/>
  <c r="I205" i="4" s="1"/>
  <c r="I204" i="4" s="1"/>
  <c r="I195" i="4" s="1"/>
  <c r="I194" i="4" s="1"/>
  <c r="I203" i="4" l="1"/>
  <c r="I99" i="4"/>
  <c r="I98" i="4" s="1"/>
  <c r="I97" i="4" s="1"/>
  <c r="I90" i="4" l="1"/>
  <c r="I89" i="4" s="1"/>
  <c r="I63" i="4"/>
  <c r="I62" i="4" s="1"/>
  <c r="I61" i="4" s="1"/>
  <c r="I60" i="4" s="1"/>
  <c r="I59" i="4" s="1"/>
  <c r="I86" i="4" l="1"/>
  <c r="I85" i="4" s="1"/>
  <c r="I84" i="4" s="1"/>
  <c r="I83" i="4" s="1"/>
  <c r="I140" i="4" l="1"/>
  <c r="I143" i="4" l="1"/>
  <c r="I190" i="4" l="1"/>
  <c r="I189" i="4" s="1"/>
  <c r="I188" i="4" s="1"/>
  <c r="I187" i="4" s="1"/>
  <c r="I186" i="4" s="1"/>
  <c r="I41" i="4" l="1"/>
  <c r="I164" i="4" l="1"/>
  <c r="I163" i="4" s="1"/>
  <c r="I162" i="4" s="1"/>
  <c r="I161" i="4" s="1"/>
  <c r="I160" i="4" s="1"/>
  <c r="I159" i="4" s="1"/>
  <c r="I70" i="4" l="1"/>
  <c r="I69" i="4" s="1"/>
  <c r="I72" i="4"/>
  <c r="I115" i="4"/>
  <c r="I169" i="4"/>
  <c r="I168" i="4" s="1"/>
  <c r="I167" i="4" s="1"/>
  <c r="I68" i="4" l="1"/>
  <c r="I166" i="4"/>
  <c r="I111" i="4"/>
  <c r="I110" i="4" s="1"/>
  <c r="I88" i="4" s="1"/>
  <c r="I67" i="4" l="1"/>
  <c r="I66" i="4" s="1"/>
  <c r="I129" i="4"/>
  <c r="I124" i="4" l="1"/>
  <c r="I123" i="4" s="1"/>
  <c r="I122" i="4" s="1"/>
  <c r="I121" i="4" s="1"/>
  <c r="I40" i="4"/>
  <c r="I39" i="4" s="1"/>
  <c r="I38" i="4" s="1"/>
  <c r="I37" i="4" s="1"/>
  <c r="I34" i="4"/>
  <c r="I29" i="4"/>
  <c r="I33" i="4" l="1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s="1"/>
  <c r="I12" i="4" s="1"/>
</calcChain>
</file>

<file path=xl/sharedStrings.xml><?xml version="1.0" encoding="utf-8"?>
<sst xmlns="http://schemas.openxmlformats.org/spreadsheetml/2006/main" count="838" uniqueCount="232">
  <si>
    <t>(тысяч рублей)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</si>
  <si>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</si>
  <si>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</si>
  <si>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</si>
  <si>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</si>
  <si>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</si>
  <si>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</si>
  <si>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</si>
  <si>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</si>
  <si>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</si>
  <si>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</si>
  <si>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</si>
  <si>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</si>
  <si>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</si>
  <si>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</si>
  <si>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</si>
  <si>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</si>
  <si>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</si>
  <si>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</si>
  <si>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</si>
  <si>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</si>
  <si>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</si>
  <si>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</si>
  <si>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</si>
  <si>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</si>
  <si>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</si>
  <si>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</si>
  <si>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</si>
  <si>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</si>
  <si>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</si>
  <si>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</si>
  <si>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</si>
  <si>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</si>
  <si>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</si>
  <si>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</si>
  <si>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</si>
  <si>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</si>
  <si>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</si>
  <si>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</si>
  <si>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</si>
  <si>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</si>
  <si>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</si>
  <si>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</si>
  <si>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</si>
  <si>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</si>
  <si>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</si>
  <si>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</si>
  <si>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</si>
  <si>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</si>
  <si>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</si>
  <si>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</si>
  <si>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</si>
  <si>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</si>
  <si>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</si>
  <si>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</si>
  <si>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</si>
  <si>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</si>
  <si>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</si>
  <si>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</si>
  <si>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</si>
  <si>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</si>
  <si>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</si>
  <si>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</si>
  <si>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</si>
  <si>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</si>
  <si>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</si>
  <si>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</si>
  <si>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</si>
  <si>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</si>
  <si>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</si>
  <si>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</si>
  <si>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</si>
  <si>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</si>
  <si>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</si>
  <si>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</si>
  <si>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</si>
  <si>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</si>
  <si>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</si>
  <si>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</si>
  <si>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</si>
  <si>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</si>
  <si>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</si>
  <si>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</si>
  <si>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</si>
  <si>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</si>
  <si>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</si>
  <si>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</si>
  <si>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</si>
  <si>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</si>
  <si>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</si>
  <si>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</si>
  <si>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</si>
  <si>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</si>
  <si>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</si>
  <si>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</si>
  <si>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</si>
  <si>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</si>
  <si>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</si>
  <si>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</si>
  <si>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</si>
  <si>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</si>
  <si>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</si>
  <si>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</si>
  <si>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</si>
  <si>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</si>
  <si>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</si>
  <si>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</si>
  <si>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</si>
  <si>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</si>
  <si>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</si>
  <si>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</si>
  <si>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</si>
  <si>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</si>
  <si>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</si>
  <si>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</si>
  <si>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</si>
  <si>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</si>
  <si>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</si>
  <si>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</si>
  <si>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</si>
  <si>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</si>
  <si>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</si>
  <si>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</si>
  <si>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</si>
  <si>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</si>
  <si>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</si>
  <si>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</si>
  <si>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</si>
  <si>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</si>
  <si>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</si>
  <si>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</si>
  <si>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</si>
  <si>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</si>
  <si>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</si>
  <si>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</si>
  <si>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</si>
  <si>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</si>
  <si>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</si>
  <si>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</si>
  <si>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</si>
  <si>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</si>
  <si>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</si>
  <si>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</si>
  <si>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</si>
  <si>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</si>
  <si>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</si>
  <si>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</si>
  <si>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</si>
  <si>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</si>
  <si>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</si>
  <si>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</si>
  <si>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</si>
  <si>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</si>
  <si>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</si>
  <si>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</si>
  <si>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</si>
  <si>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</si>
  <si>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</si>
  <si>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</si>
  <si>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</si>
  <si>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</si>
  <si>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</si>
  <si>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</si>
  <si>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</si>
  <si>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</si>
  <si>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</si>
  <si>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</si>
  <si>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</si>
  <si>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</si>
  <si>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</si>
  <si>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</si>
  <si>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</si>
  <si>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</si>
  <si>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</si>
  <si>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</si>
  <si>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</si>
  <si>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</si>
  <si>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</si>
  <si>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</si>
  <si>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</si>
  <si>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</si>
  <si>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</si>
  <si>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</si>
  <si>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</si>
  <si>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</si>
  <si>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</si>
  <si>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</si>
  <si>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</si>
  <si>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</si>
  <si>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</si>
  <si>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</si>
  <si>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</si>
  <si>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</si>
  <si>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</si>
  <si>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</si>
  <si>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</si>
  <si>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</si>
  <si>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</si>
  <si>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Мероприятия по капитальному ремонту и ремонт автомобильных дорог общего пользования местного значения </t>
  </si>
  <si>
    <t>10 1 01 S0140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</si>
  <si>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</si>
  <si>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</si>
  <si>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</si>
  <si>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</si>
  <si>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</si>
  <si>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</si>
  <si>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</si>
  <si>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</si>
  <si>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</si>
  <si>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</si>
  <si>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</si>
  <si>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99  9 01 11620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</si>
  <si>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 xml:space="preserve"> </t>
    </r>
  </si>
  <si>
    <t>Исполнение судебных актов</t>
  </si>
  <si>
    <t>830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</si>
  <si>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</si>
  <si>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>12 0 01 72160</t>
  </si>
  <si>
    <t>Резервные фонды</t>
  </si>
  <si>
    <t>99  9 01 11570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</si>
  <si>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</si>
  <si>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</si>
  <si>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</si>
  <si>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</si>
  <si>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</si>
  <si>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>99 9 01 55490</t>
  </si>
  <si>
    <t>Достижение показателей деятельности органов исполнительной власти субъектов Российской Федерации</t>
  </si>
  <si>
    <t>99  9 01 06042</t>
  </si>
  <si>
    <t>Дополнительная финансовая помощь бюджетам городских и сельских поселений ТР ЛО в 2021 году</t>
  </si>
  <si>
    <t>Приложение 2</t>
  </si>
  <si>
    <t>Тосненского района Ленинградской области</t>
  </si>
  <si>
    <t xml:space="preserve">                          Ведомственная структура расходов бюджета Красноборского городского поселения Тосненского района Ленинградской области за 2021 год
</t>
  </si>
  <si>
    <t>от 06.06.2022г.     №112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</si>
</sst>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#,##0.000"/>
    <numFmt numFmtId="166" formatCode="#,##0.000_ ;\-#,##0.000\ 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top" wrapText="1"/>
    </xf>
    <xf numFmtId="49" fontId="17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9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/>
    <xf numFmtId="0" fontId="4" fillId="2" borderId="5" xfId="1" applyFont="1" applyFill="1" applyBorder="1" applyAlignment="1">
      <alignment horizontal="center"/>
    </xf>
    <xf numFmtId="0" fontId="23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1" applyFont="1" applyFill="1" applyBorder="1" applyAlignment="1">
      <alignment horizontal="left" vertical="center" wrapText="1"/>
    </xf>
    <xf numFmtId="49" fontId="2" fillId="2" borderId="3" xfId="3" applyNumberFormat="1" applyFont="1" applyFill="1" applyBorder="1" applyAlignment="1">
      <alignment vertical="top" wrapText="1"/>
    </xf>
    <xf numFmtId="166" fontId="3" fillId="0" borderId="0" xfId="3" applyNumberFormat="1" applyFont="1"/>
    <xf numFmtId="0" fontId="0" fillId="0" borderId="0" xfId="0" applyBorder="1" applyAlignment="1"/>
    <xf numFmtId="0" fontId="3" fillId="0" borderId="1" xfId="1" applyFont="1" applyBorder="1"/>
    <xf numFmtId="0" fontId="3" fillId="2" borderId="0" xfId="1" applyFont="1" applyFill="1" applyAlignment="1"/>
    <xf numFmtId="0" fontId="26" fillId="0" borderId="0" xfId="1" applyFont="1"/>
    <xf numFmtId="4" fontId="3" fillId="3" borderId="0" xfId="1" applyNumberFormat="1" applyFont="1" applyFill="1" applyAlignment="1">
      <alignment horizontal="center" vertical="center"/>
    </xf>
    <xf numFmtId="4" fontId="11" fillId="4" borderId="1" xfId="1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 wrapText="1"/>
    </xf>
    <xf numFmtId="4" fontId="15" fillId="2" borderId="1" xfId="1" applyNumberFormat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" fontId="13" fillId="2" borderId="11" xfId="1" applyNumberFormat="1" applyFont="1" applyFill="1" applyBorder="1" applyAlignment="1">
      <alignment horizontal="center" vertical="center" wrapText="1"/>
    </xf>
    <xf numFmtId="4" fontId="19" fillId="2" borderId="1" xfId="1" applyNumberFormat="1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center"/>
    </xf>
    <xf numFmtId="4" fontId="15" fillId="2" borderId="1" xfId="1" applyNumberFormat="1" applyFont="1" applyFill="1" applyBorder="1" applyAlignment="1">
      <alignment horizontal="center"/>
    </xf>
    <xf numFmtId="4" fontId="11" fillId="2" borderId="1" xfId="3" applyNumberFormat="1" applyFont="1" applyFill="1" applyBorder="1" applyAlignment="1">
      <alignment horizontal="center" vertical="center" wrapText="1"/>
    </xf>
    <xf numFmtId="4" fontId="15" fillId="2" borderId="1" xfId="3" applyNumberFormat="1" applyFont="1" applyFill="1" applyBorder="1" applyAlignment="1">
      <alignment horizontal="center" vertical="center" wrapText="1"/>
    </xf>
    <xf numFmtId="4" fontId="11" fillId="2" borderId="3" xfId="1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</cellXfs>
  <cellStyles count="4">
    <cellStyle name="Денежный" xfId="3" builtinId="4"/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7"/>
  <sheetViews>
    <sheetView tabSelected="1" view="pageBreakPreview" zoomScale="110" zoomScaleNormal="90" zoomScaleSheetLayoutView="110" zoomScalePageLayoutView="87" workbookViewId="0">
      <selection activeCell="C18" sqref="C18"/>
    </sheetView>
  </sheetViews>
  <sheetFormatPr defaultRowHeight="12.75" x14ac:dyDescent="0.2"/>
  <cols>
    <col min="1" max="1" width="1" style="3" customWidth="1"/>
    <col min="2" max="2" width="5.85546875" style="3" customWidth="1"/>
    <col min="3" max="3" width="72" style="4" customWidth="1"/>
    <col min="4" max="4" width="6.5703125" style="5" customWidth="1"/>
    <col min="5" max="5" width="5.7109375" style="6" customWidth="1"/>
    <col min="6" max="6" width="5.5703125" style="6" customWidth="1"/>
    <col min="7" max="7" width="13.28515625" style="6" customWidth="1"/>
    <col min="8" max="8" width="5.5703125" style="6" customWidth="1"/>
    <col min="9" max="9" width="17" style="6" customWidth="1"/>
    <col min="10" max="10" width="12.42578125" style="1" customWidth="1"/>
    <col min="11" max="11" width="12" style="1" customWidth="1"/>
    <col min="12" max="252" width="9.140625" style="1"/>
    <col min="253" max="253" width="5.28515625" style="1" customWidth="1"/>
    <col min="254" max="254" width="57.7109375" style="1" customWidth="1"/>
    <col min="255" max="255" width="10" style="1" customWidth="1"/>
    <col min="256" max="256" width="9.28515625" style="1" customWidth="1"/>
    <col min="257" max="257" width="10.42578125" style="1" customWidth="1"/>
    <col min="258" max="258" width="11.5703125" style="1" customWidth="1"/>
    <col min="259" max="259" width="10.28515625" style="1" customWidth="1"/>
    <col min="260" max="260" width="14.7109375" style="1" customWidth="1"/>
    <col min="261" max="508" width="9.140625" style="1"/>
    <col min="509" max="509" width="5.28515625" style="1" customWidth="1"/>
    <col min="510" max="510" width="57.7109375" style="1" customWidth="1"/>
    <col min="511" max="511" width="10" style="1" customWidth="1"/>
    <col min="512" max="512" width="9.28515625" style="1" customWidth="1"/>
    <col min="513" max="513" width="10.42578125" style="1" customWidth="1"/>
    <col min="514" max="514" width="11.5703125" style="1" customWidth="1"/>
    <col min="515" max="515" width="10.28515625" style="1" customWidth="1"/>
    <col min="516" max="516" width="14.7109375" style="1" customWidth="1"/>
    <col min="517" max="764" width="9.140625" style="1"/>
    <col min="765" max="765" width="5.28515625" style="1" customWidth="1"/>
    <col min="766" max="766" width="57.7109375" style="1" customWidth="1"/>
    <col min="767" max="767" width="10" style="1" customWidth="1"/>
    <col min="768" max="768" width="9.28515625" style="1" customWidth="1"/>
    <col min="769" max="769" width="10.42578125" style="1" customWidth="1"/>
    <col min="770" max="770" width="11.5703125" style="1" customWidth="1"/>
    <col min="771" max="771" width="10.28515625" style="1" customWidth="1"/>
    <col min="772" max="772" width="14.7109375" style="1" customWidth="1"/>
    <col min="773" max="1020" width="9.140625" style="1"/>
    <col min="1021" max="1021" width="5.28515625" style="1" customWidth="1"/>
    <col min="1022" max="1022" width="57.7109375" style="1" customWidth="1"/>
    <col min="1023" max="1023" width="10" style="1" customWidth="1"/>
    <col min="1024" max="1024" width="9.28515625" style="1" customWidth="1"/>
    <col min="1025" max="1025" width="10.42578125" style="1" customWidth="1"/>
    <col min="1026" max="1026" width="11.5703125" style="1" customWidth="1"/>
    <col min="1027" max="1027" width="10.28515625" style="1" customWidth="1"/>
    <col min="1028" max="1028" width="14.7109375" style="1" customWidth="1"/>
    <col min="1029" max="1276" width="9.140625" style="1"/>
    <col min="1277" max="1277" width="5.28515625" style="1" customWidth="1"/>
    <col min="1278" max="1278" width="57.7109375" style="1" customWidth="1"/>
    <col min="1279" max="1279" width="10" style="1" customWidth="1"/>
    <col min="1280" max="1280" width="9.28515625" style="1" customWidth="1"/>
    <col min="1281" max="1281" width="10.42578125" style="1" customWidth="1"/>
    <col min="1282" max="1282" width="11.5703125" style="1" customWidth="1"/>
    <col min="1283" max="1283" width="10.28515625" style="1" customWidth="1"/>
    <col min="1284" max="1284" width="14.7109375" style="1" customWidth="1"/>
    <col min="1285" max="1532" width="9.140625" style="1"/>
    <col min="1533" max="1533" width="5.28515625" style="1" customWidth="1"/>
    <col min="1534" max="1534" width="57.7109375" style="1" customWidth="1"/>
    <col min="1535" max="1535" width="10" style="1" customWidth="1"/>
    <col min="1536" max="1536" width="9.28515625" style="1" customWidth="1"/>
    <col min="1537" max="1537" width="10.42578125" style="1" customWidth="1"/>
    <col min="1538" max="1538" width="11.5703125" style="1" customWidth="1"/>
    <col min="1539" max="1539" width="10.28515625" style="1" customWidth="1"/>
    <col min="1540" max="1540" width="14.7109375" style="1" customWidth="1"/>
    <col min="1541" max="1788" width="9.140625" style="1"/>
    <col min="1789" max="1789" width="5.28515625" style="1" customWidth="1"/>
    <col min="1790" max="1790" width="57.7109375" style="1" customWidth="1"/>
    <col min="1791" max="1791" width="10" style="1" customWidth="1"/>
    <col min="1792" max="1792" width="9.28515625" style="1" customWidth="1"/>
    <col min="1793" max="1793" width="10.42578125" style="1" customWidth="1"/>
    <col min="1794" max="1794" width="11.5703125" style="1" customWidth="1"/>
    <col min="1795" max="1795" width="10.28515625" style="1" customWidth="1"/>
    <col min="1796" max="1796" width="14.7109375" style="1" customWidth="1"/>
    <col min="1797" max="2044" width="9.140625" style="1"/>
    <col min="2045" max="2045" width="5.28515625" style="1" customWidth="1"/>
    <col min="2046" max="2046" width="57.7109375" style="1" customWidth="1"/>
    <col min="2047" max="2047" width="10" style="1" customWidth="1"/>
    <col min="2048" max="2048" width="9.28515625" style="1" customWidth="1"/>
    <col min="2049" max="2049" width="10.42578125" style="1" customWidth="1"/>
    <col min="2050" max="2050" width="11.5703125" style="1" customWidth="1"/>
    <col min="2051" max="2051" width="10.28515625" style="1" customWidth="1"/>
    <col min="2052" max="2052" width="14.7109375" style="1" customWidth="1"/>
    <col min="2053" max="2300" width="9.140625" style="1"/>
    <col min="2301" max="2301" width="5.28515625" style="1" customWidth="1"/>
    <col min="2302" max="2302" width="57.7109375" style="1" customWidth="1"/>
    <col min="2303" max="2303" width="10" style="1" customWidth="1"/>
    <col min="2304" max="2304" width="9.28515625" style="1" customWidth="1"/>
    <col min="2305" max="2305" width="10.42578125" style="1" customWidth="1"/>
    <col min="2306" max="2306" width="11.5703125" style="1" customWidth="1"/>
    <col min="2307" max="2307" width="10.28515625" style="1" customWidth="1"/>
    <col min="2308" max="2308" width="14.7109375" style="1" customWidth="1"/>
    <col min="2309" max="2556" width="9.140625" style="1"/>
    <col min="2557" max="2557" width="5.28515625" style="1" customWidth="1"/>
    <col min="2558" max="2558" width="57.7109375" style="1" customWidth="1"/>
    <col min="2559" max="2559" width="10" style="1" customWidth="1"/>
    <col min="2560" max="2560" width="9.28515625" style="1" customWidth="1"/>
    <col min="2561" max="2561" width="10.42578125" style="1" customWidth="1"/>
    <col min="2562" max="2562" width="11.5703125" style="1" customWidth="1"/>
    <col min="2563" max="2563" width="10.28515625" style="1" customWidth="1"/>
    <col min="2564" max="2564" width="14.7109375" style="1" customWidth="1"/>
    <col min="2565" max="2812" width="9.140625" style="1"/>
    <col min="2813" max="2813" width="5.28515625" style="1" customWidth="1"/>
    <col min="2814" max="2814" width="57.7109375" style="1" customWidth="1"/>
    <col min="2815" max="2815" width="10" style="1" customWidth="1"/>
    <col min="2816" max="2816" width="9.28515625" style="1" customWidth="1"/>
    <col min="2817" max="2817" width="10.42578125" style="1" customWidth="1"/>
    <col min="2818" max="2818" width="11.5703125" style="1" customWidth="1"/>
    <col min="2819" max="2819" width="10.28515625" style="1" customWidth="1"/>
    <col min="2820" max="2820" width="14.7109375" style="1" customWidth="1"/>
    <col min="2821" max="3068" width="9.140625" style="1"/>
    <col min="3069" max="3069" width="5.28515625" style="1" customWidth="1"/>
    <col min="3070" max="3070" width="57.7109375" style="1" customWidth="1"/>
    <col min="3071" max="3071" width="10" style="1" customWidth="1"/>
    <col min="3072" max="3072" width="9.28515625" style="1" customWidth="1"/>
    <col min="3073" max="3073" width="10.42578125" style="1" customWidth="1"/>
    <col min="3074" max="3074" width="11.5703125" style="1" customWidth="1"/>
    <col min="3075" max="3075" width="10.28515625" style="1" customWidth="1"/>
    <col min="3076" max="3076" width="14.7109375" style="1" customWidth="1"/>
    <col min="3077" max="3324" width="9.140625" style="1"/>
    <col min="3325" max="3325" width="5.28515625" style="1" customWidth="1"/>
    <col min="3326" max="3326" width="57.7109375" style="1" customWidth="1"/>
    <col min="3327" max="3327" width="10" style="1" customWidth="1"/>
    <col min="3328" max="3328" width="9.28515625" style="1" customWidth="1"/>
    <col min="3329" max="3329" width="10.42578125" style="1" customWidth="1"/>
    <col min="3330" max="3330" width="11.5703125" style="1" customWidth="1"/>
    <col min="3331" max="3331" width="10.28515625" style="1" customWidth="1"/>
    <col min="3332" max="3332" width="14.7109375" style="1" customWidth="1"/>
    <col min="3333" max="3580" width="9.140625" style="1"/>
    <col min="3581" max="3581" width="5.28515625" style="1" customWidth="1"/>
    <col min="3582" max="3582" width="57.7109375" style="1" customWidth="1"/>
    <col min="3583" max="3583" width="10" style="1" customWidth="1"/>
    <col min="3584" max="3584" width="9.28515625" style="1" customWidth="1"/>
    <col min="3585" max="3585" width="10.42578125" style="1" customWidth="1"/>
    <col min="3586" max="3586" width="11.5703125" style="1" customWidth="1"/>
    <col min="3587" max="3587" width="10.28515625" style="1" customWidth="1"/>
    <col min="3588" max="3588" width="14.7109375" style="1" customWidth="1"/>
    <col min="3589" max="3836" width="9.140625" style="1"/>
    <col min="3837" max="3837" width="5.28515625" style="1" customWidth="1"/>
    <col min="3838" max="3838" width="57.7109375" style="1" customWidth="1"/>
    <col min="3839" max="3839" width="10" style="1" customWidth="1"/>
    <col min="3840" max="3840" width="9.28515625" style="1" customWidth="1"/>
    <col min="3841" max="3841" width="10.42578125" style="1" customWidth="1"/>
    <col min="3842" max="3842" width="11.5703125" style="1" customWidth="1"/>
    <col min="3843" max="3843" width="10.28515625" style="1" customWidth="1"/>
    <col min="3844" max="3844" width="14.7109375" style="1" customWidth="1"/>
    <col min="3845" max="4092" width="9.140625" style="1"/>
    <col min="4093" max="4093" width="5.28515625" style="1" customWidth="1"/>
    <col min="4094" max="4094" width="57.7109375" style="1" customWidth="1"/>
    <col min="4095" max="4095" width="10" style="1" customWidth="1"/>
    <col min="4096" max="4096" width="9.28515625" style="1" customWidth="1"/>
    <col min="4097" max="4097" width="10.42578125" style="1" customWidth="1"/>
    <col min="4098" max="4098" width="11.5703125" style="1" customWidth="1"/>
    <col min="4099" max="4099" width="10.28515625" style="1" customWidth="1"/>
    <col min="4100" max="4100" width="14.7109375" style="1" customWidth="1"/>
    <col min="4101" max="4348" width="9.140625" style="1"/>
    <col min="4349" max="4349" width="5.28515625" style="1" customWidth="1"/>
    <col min="4350" max="4350" width="57.7109375" style="1" customWidth="1"/>
    <col min="4351" max="4351" width="10" style="1" customWidth="1"/>
    <col min="4352" max="4352" width="9.28515625" style="1" customWidth="1"/>
    <col min="4353" max="4353" width="10.42578125" style="1" customWidth="1"/>
    <col min="4354" max="4354" width="11.5703125" style="1" customWidth="1"/>
    <col min="4355" max="4355" width="10.28515625" style="1" customWidth="1"/>
    <col min="4356" max="4356" width="14.7109375" style="1" customWidth="1"/>
    <col min="4357" max="4604" width="9.140625" style="1"/>
    <col min="4605" max="4605" width="5.28515625" style="1" customWidth="1"/>
    <col min="4606" max="4606" width="57.7109375" style="1" customWidth="1"/>
    <col min="4607" max="4607" width="10" style="1" customWidth="1"/>
    <col min="4608" max="4608" width="9.28515625" style="1" customWidth="1"/>
    <col min="4609" max="4609" width="10.42578125" style="1" customWidth="1"/>
    <col min="4610" max="4610" width="11.5703125" style="1" customWidth="1"/>
    <col min="4611" max="4611" width="10.28515625" style="1" customWidth="1"/>
    <col min="4612" max="4612" width="14.7109375" style="1" customWidth="1"/>
    <col min="4613" max="4860" width="9.140625" style="1"/>
    <col min="4861" max="4861" width="5.28515625" style="1" customWidth="1"/>
    <col min="4862" max="4862" width="57.7109375" style="1" customWidth="1"/>
    <col min="4863" max="4863" width="10" style="1" customWidth="1"/>
    <col min="4864" max="4864" width="9.28515625" style="1" customWidth="1"/>
    <col min="4865" max="4865" width="10.42578125" style="1" customWidth="1"/>
    <col min="4866" max="4866" width="11.5703125" style="1" customWidth="1"/>
    <col min="4867" max="4867" width="10.28515625" style="1" customWidth="1"/>
    <col min="4868" max="4868" width="14.7109375" style="1" customWidth="1"/>
    <col min="4869" max="5116" width="9.140625" style="1"/>
    <col min="5117" max="5117" width="5.28515625" style="1" customWidth="1"/>
    <col min="5118" max="5118" width="57.7109375" style="1" customWidth="1"/>
    <col min="5119" max="5119" width="10" style="1" customWidth="1"/>
    <col min="5120" max="5120" width="9.28515625" style="1" customWidth="1"/>
    <col min="5121" max="5121" width="10.42578125" style="1" customWidth="1"/>
    <col min="5122" max="5122" width="11.5703125" style="1" customWidth="1"/>
    <col min="5123" max="5123" width="10.28515625" style="1" customWidth="1"/>
    <col min="5124" max="5124" width="14.7109375" style="1" customWidth="1"/>
    <col min="5125" max="5372" width="9.140625" style="1"/>
    <col min="5373" max="5373" width="5.28515625" style="1" customWidth="1"/>
    <col min="5374" max="5374" width="57.7109375" style="1" customWidth="1"/>
    <col min="5375" max="5375" width="10" style="1" customWidth="1"/>
    <col min="5376" max="5376" width="9.28515625" style="1" customWidth="1"/>
    <col min="5377" max="5377" width="10.42578125" style="1" customWidth="1"/>
    <col min="5378" max="5378" width="11.5703125" style="1" customWidth="1"/>
    <col min="5379" max="5379" width="10.28515625" style="1" customWidth="1"/>
    <col min="5380" max="5380" width="14.7109375" style="1" customWidth="1"/>
    <col min="5381" max="5628" width="9.140625" style="1"/>
    <col min="5629" max="5629" width="5.28515625" style="1" customWidth="1"/>
    <col min="5630" max="5630" width="57.7109375" style="1" customWidth="1"/>
    <col min="5631" max="5631" width="10" style="1" customWidth="1"/>
    <col min="5632" max="5632" width="9.28515625" style="1" customWidth="1"/>
    <col min="5633" max="5633" width="10.42578125" style="1" customWidth="1"/>
    <col min="5634" max="5634" width="11.5703125" style="1" customWidth="1"/>
    <col min="5635" max="5635" width="10.28515625" style="1" customWidth="1"/>
    <col min="5636" max="5636" width="14.7109375" style="1" customWidth="1"/>
    <col min="5637" max="5884" width="9.140625" style="1"/>
    <col min="5885" max="5885" width="5.28515625" style="1" customWidth="1"/>
    <col min="5886" max="5886" width="57.7109375" style="1" customWidth="1"/>
    <col min="5887" max="5887" width="10" style="1" customWidth="1"/>
    <col min="5888" max="5888" width="9.28515625" style="1" customWidth="1"/>
    <col min="5889" max="5889" width="10.42578125" style="1" customWidth="1"/>
    <col min="5890" max="5890" width="11.5703125" style="1" customWidth="1"/>
    <col min="5891" max="5891" width="10.28515625" style="1" customWidth="1"/>
    <col min="5892" max="5892" width="14.7109375" style="1" customWidth="1"/>
    <col min="5893" max="6140" width="9.140625" style="1"/>
    <col min="6141" max="6141" width="5.28515625" style="1" customWidth="1"/>
    <col min="6142" max="6142" width="57.7109375" style="1" customWidth="1"/>
    <col min="6143" max="6143" width="10" style="1" customWidth="1"/>
    <col min="6144" max="6144" width="9.28515625" style="1" customWidth="1"/>
    <col min="6145" max="6145" width="10.42578125" style="1" customWidth="1"/>
    <col min="6146" max="6146" width="11.5703125" style="1" customWidth="1"/>
    <col min="6147" max="6147" width="10.28515625" style="1" customWidth="1"/>
    <col min="6148" max="6148" width="14.7109375" style="1" customWidth="1"/>
    <col min="6149" max="6396" width="9.140625" style="1"/>
    <col min="6397" max="6397" width="5.28515625" style="1" customWidth="1"/>
    <col min="6398" max="6398" width="57.7109375" style="1" customWidth="1"/>
    <col min="6399" max="6399" width="10" style="1" customWidth="1"/>
    <col min="6400" max="6400" width="9.28515625" style="1" customWidth="1"/>
    <col min="6401" max="6401" width="10.42578125" style="1" customWidth="1"/>
    <col min="6402" max="6402" width="11.5703125" style="1" customWidth="1"/>
    <col min="6403" max="6403" width="10.28515625" style="1" customWidth="1"/>
    <col min="6404" max="6404" width="14.7109375" style="1" customWidth="1"/>
    <col min="6405" max="6652" width="9.140625" style="1"/>
    <col min="6653" max="6653" width="5.28515625" style="1" customWidth="1"/>
    <col min="6654" max="6654" width="57.7109375" style="1" customWidth="1"/>
    <col min="6655" max="6655" width="10" style="1" customWidth="1"/>
    <col min="6656" max="6656" width="9.28515625" style="1" customWidth="1"/>
    <col min="6657" max="6657" width="10.42578125" style="1" customWidth="1"/>
    <col min="6658" max="6658" width="11.5703125" style="1" customWidth="1"/>
    <col min="6659" max="6659" width="10.28515625" style="1" customWidth="1"/>
    <col min="6660" max="6660" width="14.7109375" style="1" customWidth="1"/>
    <col min="6661" max="6908" width="9.140625" style="1"/>
    <col min="6909" max="6909" width="5.28515625" style="1" customWidth="1"/>
    <col min="6910" max="6910" width="57.7109375" style="1" customWidth="1"/>
    <col min="6911" max="6911" width="10" style="1" customWidth="1"/>
    <col min="6912" max="6912" width="9.28515625" style="1" customWidth="1"/>
    <col min="6913" max="6913" width="10.42578125" style="1" customWidth="1"/>
    <col min="6914" max="6914" width="11.5703125" style="1" customWidth="1"/>
    <col min="6915" max="6915" width="10.28515625" style="1" customWidth="1"/>
    <col min="6916" max="6916" width="14.7109375" style="1" customWidth="1"/>
    <col min="6917" max="7164" width="9.140625" style="1"/>
    <col min="7165" max="7165" width="5.28515625" style="1" customWidth="1"/>
    <col min="7166" max="7166" width="57.7109375" style="1" customWidth="1"/>
    <col min="7167" max="7167" width="10" style="1" customWidth="1"/>
    <col min="7168" max="7168" width="9.28515625" style="1" customWidth="1"/>
    <col min="7169" max="7169" width="10.42578125" style="1" customWidth="1"/>
    <col min="7170" max="7170" width="11.5703125" style="1" customWidth="1"/>
    <col min="7171" max="7171" width="10.28515625" style="1" customWidth="1"/>
    <col min="7172" max="7172" width="14.7109375" style="1" customWidth="1"/>
    <col min="7173" max="7420" width="9.140625" style="1"/>
    <col min="7421" max="7421" width="5.28515625" style="1" customWidth="1"/>
    <col min="7422" max="7422" width="57.7109375" style="1" customWidth="1"/>
    <col min="7423" max="7423" width="10" style="1" customWidth="1"/>
    <col min="7424" max="7424" width="9.28515625" style="1" customWidth="1"/>
    <col min="7425" max="7425" width="10.42578125" style="1" customWidth="1"/>
    <col min="7426" max="7426" width="11.5703125" style="1" customWidth="1"/>
    <col min="7427" max="7427" width="10.28515625" style="1" customWidth="1"/>
    <col min="7428" max="7428" width="14.7109375" style="1" customWidth="1"/>
    <col min="7429" max="7676" width="9.140625" style="1"/>
    <col min="7677" max="7677" width="5.28515625" style="1" customWidth="1"/>
    <col min="7678" max="7678" width="57.7109375" style="1" customWidth="1"/>
    <col min="7679" max="7679" width="10" style="1" customWidth="1"/>
    <col min="7680" max="7680" width="9.28515625" style="1" customWidth="1"/>
    <col min="7681" max="7681" width="10.42578125" style="1" customWidth="1"/>
    <col min="7682" max="7682" width="11.5703125" style="1" customWidth="1"/>
    <col min="7683" max="7683" width="10.28515625" style="1" customWidth="1"/>
    <col min="7684" max="7684" width="14.7109375" style="1" customWidth="1"/>
    <col min="7685" max="7932" width="9.140625" style="1"/>
    <col min="7933" max="7933" width="5.28515625" style="1" customWidth="1"/>
    <col min="7934" max="7934" width="57.7109375" style="1" customWidth="1"/>
    <col min="7935" max="7935" width="10" style="1" customWidth="1"/>
    <col min="7936" max="7936" width="9.28515625" style="1" customWidth="1"/>
    <col min="7937" max="7937" width="10.42578125" style="1" customWidth="1"/>
    <col min="7938" max="7938" width="11.5703125" style="1" customWidth="1"/>
    <col min="7939" max="7939" width="10.28515625" style="1" customWidth="1"/>
    <col min="7940" max="7940" width="14.7109375" style="1" customWidth="1"/>
    <col min="7941" max="8188" width="9.140625" style="1"/>
    <col min="8189" max="8189" width="5.28515625" style="1" customWidth="1"/>
    <col min="8190" max="8190" width="57.7109375" style="1" customWidth="1"/>
    <col min="8191" max="8191" width="10" style="1" customWidth="1"/>
    <col min="8192" max="8192" width="9.28515625" style="1" customWidth="1"/>
    <col min="8193" max="8193" width="10.42578125" style="1" customWidth="1"/>
    <col min="8194" max="8194" width="11.5703125" style="1" customWidth="1"/>
    <col min="8195" max="8195" width="10.28515625" style="1" customWidth="1"/>
    <col min="8196" max="8196" width="14.7109375" style="1" customWidth="1"/>
    <col min="8197" max="8444" width="9.140625" style="1"/>
    <col min="8445" max="8445" width="5.28515625" style="1" customWidth="1"/>
    <col min="8446" max="8446" width="57.7109375" style="1" customWidth="1"/>
    <col min="8447" max="8447" width="10" style="1" customWidth="1"/>
    <col min="8448" max="8448" width="9.28515625" style="1" customWidth="1"/>
    <col min="8449" max="8449" width="10.42578125" style="1" customWidth="1"/>
    <col min="8450" max="8450" width="11.5703125" style="1" customWidth="1"/>
    <col min="8451" max="8451" width="10.28515625" style="1" customWidth="1"/>
    <col min="8452" max="8452" width="14.7109375" style="1" customWidth="1"/>
    <col min="8453" max="8700" width="9.140625" style="1"/>
    <col min="8701" max="8701" width="5.28515625" style="1" customWidth="1"/>
    <col min="8702" max="8702" width="57.7109375" style="1" customWidth="1"/>
    <col min="8703" max="8703" width="10" style="1" customWidth="1"/>
    <col min="8704" max="8704" width="9.28515625" style="1" customWidth="1"/>
    <col min="8705" max="8705" width="10.42578125" style="1" customWidth="1"/>
    <col min="8706" max="8706" width="11.5703125" style="1" customWidth="1"/>
    <col min="8707" max="8707" width="10.28515625" style="1" customWidth="1"/>
    <col min="8708" max="8708" width="14.7109375" style="1" customWidth="1"/>
    <col min="8709" max="8956" width="9.140625" style="1"/>
    <col min="8957" max="8957" width="5.28515625" style="1" customWidth="1"/>
    <col min="8958" max="8958" width="57.7109375" style="1" customWidth="1"/>
    <col min="8959" max="8959" width="10" style="1" customWidth="1"/>
    <col min="8960" max="8960" width="9.28515625" style="1" customWidth="1"/>
    <col min="8961" max="8961" width="10.42578125" style="1" customWidth="1"/>
    <col min="8962" max="8962" width="11.5703125" style="1" customWidth="1"/>
    <col min="8963" max="8963" width="10.28515625" style="1" customWidth="1"/>
    <col min="8964" max="8964" width="14.7109375" style="1" customWidth="1"/>
    <col min="8965" max="9212" width="9.140625" style="1"/>
    <col min="9213" max="9213" width="5.28515625" style="1" customWidth="1"/>
    <col min="9214" max="9214" width="57.7109375" style="1" customWidth="1"/>
    <col min="9215" max="9215" width="10" style="1" customWidth="1"/>
    <col min="9216" max="9216" width="9.28515625" style="1" customWidth="1"/>
    <col min="9217" max="9217" width="10.42578125" style="1" customWidth="1"/>
    <col min="9218" max="9218" width="11.5703125" style="1" customWidth="1"/>
    <col min="9219" max="9219" width="10.28515625" style="1" customWidth="1"/>
    <col min="9220" max="9220" width="14.7109375" style="1" customWidth="1"/>
    <col min="9221" max="9468" width="9.140625" style="1"/>
    <col min="9469" max="9469" width="5.28515625" style="1" customWidth="1"/>
    <col min="9470" max="9470" width="57.7109375" style="1" customWidth="1"/>
    <col min="9471" max="9471" width="10" style="1" customWidth="1"/>
    <col min="9472" max="9472" width="9.28515625" style="1" customWidth="1"/>
    <col min="9473" max="9473" width="10.42578125" style="1" customWidth="1"/>
    <col min="9474" max="9474" width="11.5703125" style="1" customWidth="1"/>
    <col min="9475" max="9475" width="10.28515625" style="1" customWidth="1"/>
    <col min="9476" max="9476" width="14.7109375" style="1" customWidth="1"/>
    <col min="9477" max="9724" width="9.140625" style="1"/>
    <col min="9725" max="9725" width="5.28515625" style="1" customWidth="1"/>
    <col min="9726" max="9726" width="57.7109375" style="1" customWidth="1"/>
    <col min="9727" max="9727" width="10" style="1" customWidth="1"/>
    <col min="9728" max="9728" width="9.28515625" style="1" customWidth="1"/>
    <col min="9729" max="9729" width="10.42578125" style="1" customWidth="1"/>
    <col min="9730" max="9730" width="11.5703125" style="1" customWidth="1"/>
    <col min="9731" max="9731" width="10.28515625" style="1" customWidth="1"/>
    <col min="9732" max="9732" width="14.7109375" style="1" customWidth="1"/>
    <col min="9733" max="9980" width="9.140625" style="1"/>
    <col min="9981" max="9981" width="5.28515625" style="1" customWidth="1"/>
    <col min="9982" max="9982" width="57.7109375" style="1" customWidth="1"/>
    <col min="9983" max="9983" width="10" style="1" customWidth="1"/>
    <col min="9984" max="9984" width="9.28515625" style="1" customWidth="1"/>
    <col min="9985" max="9985" width="10.42578125" style="1" customWidth="1"/>
    <col min="9986" max="9986" width="11.5703125" style="1" customWidth="1"/>
    <col min="9987" max="9987" width="10.28515625" style="1" customWidth="1"/>
    <col min="9988" max="9988" width="14.7109375" style="1" customWidth="1"/>
    <col min="9989" max="10236" width="9.140625" style="1"/>
    <col min="10237" max="10237" width="5.28515625" style="1" customWidth="1"/>
    <col min="10238" max="10238" width="57.7109375" style="1" customWidth="1"/>
    <col min="10239" max="10239" width="10" style="1" customWidth="1"/>
    <col min="10240" max="10240" width="9.28515625" style="1" customWidth="1"/>
    <col min="10241" max="10241" width="10.42578125" style="1" customWidth="1"/>
    <col min="10242" max="10242" width="11.5703125" style="1" customWidth="1"/>
    <col min="10243" max="10243" width="10.28515625" style="1" customWidth="1"/>
    <col min="10244" max="10244" width="14.7109375" style="1" customWidth="1"/>
    <col min="10245" max="10492" width="9.140625" style="1"/>
    <col min="10493" max="10493" width="5.28515625" style="1" customWidth="1"/>
    <col min="10494" max="10494" width="57.7109375" style="1" customWidth="1"/>
    <col min="10495" max="10495" width="10" style="1" customWidth="1"/>
    <col min="10496" max="10496" width="9.28515625" style="1" customWidth="1"/>
    <col min="10497" max="10497" width="10.42578125" style="1" customWidth="1"/>
    <col min="10498" max="10498" width="11.5703125" style="1" customWidth="1"/>
    <col min="10499" max="10499" width="10.28515625" style="1" customWidth="1"/>
    <col min="10500" max="10500" width="14.7109375" style="1" customWidth="1"/>
    <col min="10501" max="10748" width="9.140625" style="1"/>
    <col min="10749" max="10749" width="5.28515625" style="1" customWidth="1"/>
    <col min="10750" max="10750" width="57.7109375" style="1" customWidth="1"/>
    <col min="10751" max="10751" width="10" style="1" customWidth="1"/>
    <col min="10752" max="10752" width="9.28515625" style="1" customWidth="1"/>
    <col min="10753" max="10753" width="10.42578125" style="1" customWidth="1"/>
    <col min="10754" max="10754" width="11.5703125" style="1" customWidth="1"/>
    <col min="10755" max="10755" width="10.28515625" style="1" customWidth="1"/>
    <col min="10756" max="10756" width="14.7109375" style="1" customWidth="1"/>
    <col min="10757" max="11004" width="9.140625" style="1"/>
    <col min="11005" max="11005" width="5.28515625" style="1" customWidth="1"/>
    <col min="11006" max="11006" width="57.7109375" style="1" customWidth="1"/>
    <col min="11007" max="11007" width="10" style="1" customWidth="1"/>
    <col min="11008" max="11008" width="9.28515625" style="1" customWidth="1"/>
    <col min="11009" max="11009" width="10.42578125" style="1" customWidth="1"/>
    <col min="11010" max="11010" width="11.5703125" style="1" customWidth="1"/>
    <col min="11011" max="11011" width="10.28515625" style="1" customWidth="1"/>
    <col min="11012" max="11012" width="14.7109375" style="1" customWidth="1"/>
    <col min="11013" max="11260" width="9.140625" style="1"/>
    <col min="11261" max="11261" width="5.28515625" style="1" customWidth="1"/>
    <col min="11262" max="11262" width="57.7109375" style="1" customWidth="1"/>
    <col min="11263" max="11263" width="10" style="1" customWidth="1"/>
    <col min="11264" max="11264" width="9.28515625" style="1" customWidth="1"/>
    <col min="11265" max="11265" width="10.42578125" style="1" customWidth="1"/>
    <col min="11266" max="11266" width="11.5703125" style="1" customWidth="1"/>
    <col min="11267" max="11267" width="10.28515625" style="1" customWidth="1"/>
    <col min="11268" max="11268" width="14.7109375" style="1" customWidth="1"/>
    <col min="11269" max="11516" width="9.140625" style="1"/>
    <col min="11517" max="11517" width="5.28515625" style="1" customWidth="1"/>
    <col min="11518" max="11518" width="57.7109375" style="1" customWidth="1"/>
    <col min="11519" max="11519" width="10" style="1" customWidth="1"/>
    <col min="11520" max="11520" width="9.28515625" style="1" customWidth="1"/>
    <col min="11521" max="11521" width="10.42578125" style="1" customWidth="1"/>
    <col min="11522" max="11522" width="11.5703125" style="1" customWidth="1"/>
    <col min="11523" max="11523" width="10.28515625" style="1" customWidth="1"/>
    <col min="11524" max="11524" width="14.7109375" style="1" customWidth="1"/>
    <col min="11525" max="11772" width="9.140625" style="1"/>
    <col min="11773" max="11773" width="5.28515625" style="1" customWidth="1"/>
    <col min="11774" max="11774" width="57.7109375" style="1" customWidth="1"/>
    <col min="11775" max="11775" width="10" style="1" customWidth="1"/>
    <col min="11776" max="11776" width="9.28515625" style="1" customWidth="1"/>
    <col min="11777" max="11777" width="10.42578125" style="1" customWidth="1"/>
    <col min="11778" max="11778" width="11.5703125" style="1" customWidth="1"/>
    <col min="11779" max="11779" width="10.28515625" style="1" customWidth="1"/>
    <col min="11780" max="11780" width="14.7109375" style="1" customWidth="1"/>
    <col min="11781" max="12028" width="9.140625" style="1"/>
    <col min="12029" max="12029" width="5.28515625" style="1" customWidth="1"/>
    <col min="12030" max="12030" width="57.7109375" style="1" customWidth="1"/>
    <col min="12031" max="12031" width="10" style="1" customWidth="1"/>
    <col min="12032" max="12032" width="9.28515625" style="1" customWidth="1"/>
    <col min="12033" max="12033" width="10.42578125" style="1" customWidth="1"/>
    <col min="12034" max="12034" width="11.5703125" style="1" customWidth="1"/>
    <col min="12035" max="12035" width="10.28515625" style="1" customWidth="1"/>
    <col min="12036" max="12036" width="14.7109375" style="1" customWidth="1"/>
    <col min="12037" max="12284" width="9.140625" style="1"/>
    <col min="12285" max="12285" width="5.28515625" style="1" customWidth="1"/>
    <col min="12286" max="12286" width="57.7109375" style="1" customWidth="1"/>
    <col min="12287" max="12287" width="10" style="1" customWidth="1"/>
    <col min="12288" max="12288" width="9.28515625" style="1" customWidth="1"/>
    <col min="12289" max="12289" width="10.42578125" style="1" customWidth="1"/>
    <col min="12290" max="12290" width="11.5703125" style="1" customWidth="1"/>
    <col min="12291" max="12291" width="10.28515625" style="1" customWidth="1"/>
    <col min="12292" max="12292" width="14.7109375" style="1" customWidth="1"/>
    <col min="12293" max="12540" width="9.140625" style="1"/>
    <col min="12541" max="12541" width="5.28515625" style="1" customWidth="1"/>
    <col min="12542" max="12542" width="57.7109375" style="1" customWidth="1"/>
    <col min="12543" max="12543" width="10" style="1" customWidth="1"/>
    <col min="12544" max="12544" width="9.28515625" style="1" customWidth="1"/>
    <col min="12545" max="12545" width="10.42578125" style="1" customWidth="1"/>
    <col min="12546" max="12546" width="11.5703125" style="1" customWidth="1"/>
    <col min="12547" max="12547" width="10.28515625" style="1" customWidth="1"/>
    <col min="12548" max="12548" width="14.7109375" style="1" customWidth="1"/>
    <col min="12549" max="12796" width="9.140625" style="1"/>
    <col min="12797" max="12797" width="5.28515625" style="1" customWidth="1"/>
    <col min="12798" max="12798" width="57.7109375" style="1" customWidth="1"/>
    <col min="12799" max="12799" width="10" style="1" customWidth="1"/>
    <col min="12800" max="12800" width="9.28515625" style="1" customWidth="1"/>
    <col min="12801" max="12801" width="10.42578125" style="1" customWidth="1"/>
    <col min="12802" max="12802" width="11.5703125" style="1" customWidth="1"/>
    <col min="12803" max="12803" width="10.28515625" style="1" customWidth="1"/>
    <col min="12804" max="12804" width="14.7109375" style="1" customWidth="1"/>
    <col min="12805" max="13052" width="9.140625" style="1"/>
    <col min="13053" max="13053" width="5.28515625" style="1" customWidth="1"/>
    <col min="13054" max="13054" width="57.7109375" style="1" customWidth="1"/>
    <col min="13055" max="13055" width="10" style="1" customWidth="1"/>
    <col min="13056" max="13056" width="9.28515625" style="1" customWidth="1"/>
    <col min="13057" max="13057" width="10.42578125" style="1" customWidth="1"/>
    <col min="13058" max="13058" width="11.5703125" style="1" customWidth="1"/>
    <col min="13059" max="13059" width="10.28515625" style="1" customWidth="1"/>
    <col min="13060" max="13060" width="14.7109375" style="1" customWidth="1"/>
    <col min="13061" max="13308" width="9.140625" style="1"/>
    <col min="13309" max="13309" width="5.28515625" style="1" customWidth="1"/>
    <col min="13310" max="13310" width="57.7109375" style="1" customWidth="1"/>
    <col min="13311" max="13311" width="10" style="1" customWidth="1"/>
    <col min="13312" max="13312" width="9.28515625" style="1" customWidth="1"/>
    <col min="13313" max="13313" width="10.42578125" style="1" customWidth="1"/>
    <col min="13314" max="13314" width="11.5703125" style="1" customWidth="1"/>
    <col min="13315" max="13315" width="10.28515625" style="1" customWidth="1"/>
    <col min="13316" max="13316" width="14.7109375" style="1" customWidth="1"/>
    <col min="13317" max="13564" width="9.140625" style="1"/>
    <col min="13565" max="13565" width="5.28515625" style="1" customWidth="1"/>
    <col min="13566" max="13566" width="57.7109375" style="1" customWidth="1"/>
    <col min="13567" max="13567" width="10" style="1" customWidth="1"/>
    <col min="13568" max="13568" width="9.28515625" style="1" customWidth="1"/>
    <col min="13569" max="13569" width="10.42578125" style="1" customWidth="1"/>
    <col min="13570" max="13570" width="11.5703125" style="1" customWidth="1"/>
    <col min="13571" max="13571" width="10.28515625" style="1" customWidth="1"/>
    <col min="13572" max="13572" width="14.7109375" style="1" customWidth="1"/>
    <col min="13573" max="13820" width="9.140625" style="1"/>
    <col min="13821" max="13821" width="5.28515625" style="1" customWidth="1"/>
    <col min="13822" max="13822" width="57.7109375" style="1" customWidth="1"/>
    <col min="13823" max="13823" width="10" style="1" customWidth="1"/>
    <col min="13824" max="13824" width="9.28515625" style="1" customWidth="1"/>
    <col min="13825" max="13825" width="10.42578125" style="1" customWidth="1"/>
    <col min="13826" max="13826" width="11.5703125" style="1" customWidth="1"/>
    <col min="13827" max="13827" width="10.28515625" style="1" customWidth="1"/>
    <col min="13828" max="13828" width="14.7109375" style="1" customWidth="1"/>
    <col min="13829" max="14076" width="9.140625" style="1"/>
    <col min="14077" max="14077" width="5.28515625" style="1" customWidth="1"/>
    <col min="14078" max="14078" width="57.7109375" style="1" customWidth="1"/>
    <col min="14079" max="14079" width="10" style="1" customWidth="1"/>
    <col min="14080" max="14080" width="9.28515625" style="1" customWidth="1"/>
    <col min="14081" max="14081" width="10.42578125" style="1" customWidth="1"/>
    <col min="14082" max="14082" width="11.5703125" style="1" customWidth="1"/>
    <col min="14083" max="14083" width="10.28515625" style="1" customWidth="1"/>
    <col min="14084" max="14084" width="14.7109375" style="1" customWidth="1"/>
    <col min="14085" max="14332" width="9.140625" style="1"/>
    <col min="14333" max="14333" width="5.28515625" style="1" customWidth="1"/>
    <col min="14334" max="14334" width="57.7109375" style="1" customWidth="1"/>
    <col min="14335" max="14335" width="10" style="1" customWidth="1"/>
    <col min="14336" max="14336" width="9.28515625" style="1" customWidth="1"/>
    <col min="14337" max="14337" width="10.42578125" style="1" customWidth="1"/>
    <col min="14338" max="14338" width="11.5703125" style="1" customWidth="1"/>
    <col min="14339" max="14339" width="10.28515625" style="1" customWidth="1"/>
    <col min="14340" max="14340" width="14.7109375" style="1" customWidth="1"/>
    <col min="14341" max="14588" width="9.140625" style="1"/>
    <col min="14589" max="14589" width="5.28515625" style="1" customWidth="1"/>
    <col min="14590" max="14590" width="57.7109375" style="1" customWidth="1"/>
    <col min="14591" max="14591" width="10" style="1" customWidth="1"/>
    <col min="14592" max="14592" width="9.28515625" style="1" customWidth="1"/>
    <col min="14593" max="14593" width="10.42578125" style="1" customWidth="1"/>
    <col min="14594" max="14594" width="11.5703125" style="1" customWidth="1"/>
    <col min="14595" max="14595" width="10.28515625" style="1" customWidth="1"/>
    <col min="14596" max="14596" width="14.7109375" style="1" customWidth="1"/>
    <col min="14597" max="14844" width="9.140625" style="1"/>
    <col min="14845" max="14845" width="5.28515625" style="1" customWidth="1"/>
    <col min="14846" max="14846" width="57.7109375" style="1" customWidth="1"/>
    <col min="14847" max="14847" width="10" style="1" customWidth="1"/>
    <col min="14848" max="14848" width="9.28515625" style="1" customWidth="1"/>
    <col min="14849" max="14849" width="10.42578125" style="1" customWidth="1"/>
    <col min="14850" max="14850" width="11.5703125" style="1" customWidth="1"/>
    <col min="14851" max="14851" width="10.28515625" style="1" customWidth="1"/>
    <col min="14852" max="14852" width="14.7109375" style="1" customWidth="1"/>
    <col min="14853" max="15100" width="9.140625" style="1"/>
    <col min="15101" max="15101" width="5.28515625" style="1" customWidth="1"/>
    <col min="15102" max="15102" width="57.7109375" style="1" customWidth="1"/>
    <col min="15103" max="15103" width="10" style="1" customWidth="1"/>
    <col min="15104" max="15104" width="9.28515625" style="1" customWidth="1"/>
    <col min="15105" max="15105" width="10.42578125" style="1" customWidth="1"/>
    <col min="15106" max="15106" width="11.5703125" style="1" customWidth="1"/>
    <col min="15107" max="15107" width="10.28515625" style="1" customWidth="1"/>
    <col min="15108" max="15108" width="14.7109375" style="1" customWidth="1"/>
    <col min="15109" max="15356" width="9.140625" style="1"/>
    <col min="15357" max="15357" width="5.28515625" style="1" customWidth="1"/>
    <col min="15358" max="15358" width="57.7109375" style="1" customWidth="1"/>
    <col min="15359" max="15359" width="10" style="1" customWidth="1"/>
    <col min="15360" max="15360" width="9.28515625" style="1" customWidth="1"/>
    <col min="15361" max="15361" width="10.42578125" style="1" customWidth="1"/>
    <col min="15362" max="15362" width="11.5703125" style="1" customWidth="1"/>
    <col min="15363" max="15363" width="10.28515625" style="1" customWidth="1"/>
    <col min="15364" max="15364" width="14.7109375" style="1" customWidth="1"/>
    <col min="15365" max="15612" width="9.140625" style="1"/>
    <col min="15613" max="15613" width="5.28515625" style="1" customWidth="1"/>
    <col min="15614" max="15614" width="57.7109375" style="1" customWidth="1"/>
    <col min="15615" max="15615" width="10" style="1" customWidth="1"/>
    <col min="15616" max="15616" width="9.28515625" style="1" customWidth="1"/>
    <col min="15617" max="15617" width="10.42578125" style="1" customWidth="1"/>
    <col min="15618" max="15618" width="11.5703125" style="1" customWidth="1"/>
    <col min="15619" max="15619" width="10.28515625" style="1" customWidth="1"/>
    <col min="15620" max="15620" width="14.7109375" style="1" customWidth="1"/>
    <col min="15621" max="15868" width="9.140625" style="1"/>
    <col min="15869" max="15869" width="5.28515625" style="1" customWidth="1"/>
    <col min="15870" max="15870" width="57.7109375" style="1" customWidth="1"/>
    <col min="15871" max="15871" width="10" style="1" customWidth="1"/>
    <col min="15872" max="15872" width="9.28515625" style="1" customWidth="1"/>
    <col min="15873" max="15873" width="10.42578125" style="1" customWidth="1"/>
    <col min="15874" max="15874" width="11.5703125" style="1" customWidth="1"/>
    <col min="15875" max="15875" width="10.28515625" style="1" customWidth="1"/>
    <col min="15876" max="15876" width="14.7109375" style="1" customWidth="1"/>
    <col min="15877" max="16124" width="9.140625" style="1"/>
    <col min="16125" max="16125" width="5.28515625" style="1" customWidth="1"/>
    <col min="16126" max="16126" width="57.7109375" style="1" customWidth="1"/>
    <col min="16127" max="16127" width="10" style="1" customWidth="1"/>
    <col min="16128" max="16128" width="9.28515625" style="1" customWidth="1"/>
    <col min="16129" max="16129" width="10.42578125" style="1" customWidth="1"/>
    <col min="16130" max="16130" width="11.5703125" style="1" customWidth="1"/>
    <col min="16131" max="16131" width="10.28515625" style="1" customWidth="1"/>
    <col min="16132" max="16132" width="14.7109375" style="1" customWidth="1"/>
    <col min="16133" max="16384" width="9.140625" style="1"/>
  </cols>
  <sheetData>
    <row r="2" spans="1:10" x14ac:dyDescent="0.2">
      <c r="A2" s="119"/>
      <c r="H2" s="140" t="s">
        <v>228</v>
      </c>
      <c r="I2" s="141"/>
    </row>
    <row r="3" spans="1:10" x14ac:dyDescent="0.2">
      <c r="A3" s="119"/>
      <c r="H3" s="142" t="s">
        <v>75</v>
      </c>
      <c r="I3" s="142"/>
    </row>
    <row r="4" spans="1:10" ht="9.75" customHeight="1" x14ac:dyDescent="0.2">
      <c r="A4" s="119"/>
      <c r="G4" s="142" t="s">
        <v>76</v>
      </c>
      <c r="H4" s="143"/>
      <c r="I4" s="143"/>
    </row>
    <row r="5" spans="1:10" ht="12" customHeight="1" x14ac:dyDescent="0.2">
      <c r="A5" s="119"/>
      <c r="G5" s="139" t="s">
        <v>229</v>
      </c>
      <c r="H5" s="143"/>
      <c r="I5" s="143"/>
    </row>
    <row r="6" spans="1:10" ht="15" customHeight="1" x14ac:dyDescent="0.2">
      <c r="A6" s="119"/>
      <c r="H6" s="139" t="s">
        <v>231</v>
      </c>
      <c r="I6" s="139"/>
    </row>
    <row r="7" spans="1:10" ht="9.75" customHeight="1" x14ac:dyDescent="0.2">
      <c r="A7" s="119"/>
      <c r="H7" s="6" t="s">
        <v>2</v>
      </c>
    </row>
    <row r="8" spans="1:10" x14ac:dyDescent="0.2">
      <c r="A8" s="119"/>
      <c r="C8" s="146"/>
      <c r="D8" s="146"/>
      <c r="E8" s="146"/>
      <c r="F8" s="146"/>
      <c r="G8" s="146"/>
      <c r="H8" s="146"/>
      <c r="I8" s="1"/>
    </row>
    <row r="9" spans="1:10" ht="23.25" customHeight="1" x14ac:dyDescent="0.2">
      <c r="A9" s="119"/>
      <c r="B9" s="147" t="s">
        <v>230</v>
      </c>
      <c r="C9" s="148"/>
      <c r="D9" s="148"/>
      <c r="E9" s="148"/>
      <c r="F9" s="148"/>
      <c r="G9" s="148"/>
      <c r="H9" s="148"/>
      <c r="I9" s="1"/>
    </row>
    <row r="10" spans="1:10" ht="9.75" customHeight="1" x14ac:dyDescent="0.2">
      <c r="B10" s="148"/>
      <c r="C10" s="148"/>
      <c r="D10" s="148"/>
      <c r="E10" s="148"/>
      <c r="F10" s="148"/>
      <c r="G10" s="148"/>
      <c r="H10" s="148"/>
      <c r="I10" s="120"/>
    </row>
    <row r="11" spans="1:10" ht="15" customHeight="1" thickBot="1" x14ac:dyDescent="0.25">
      <c r="B11" s="14"/>
      <c r="C11" s="7"/>
      <c r="D11" s="8"/>
      <c r="E11" s="9"/>
      <c r="F11" s="9"/>
      <c r="G11" s="9"/>
      <c r="H11" s="9"/>
      <c r="I11" s="10" t="s">
        <v>0</v>
      </c>
    </row>
    <row r="12" spans="1:10" s="2" customFormat="1" ht="20.25" thickBot="1" x14ac:dyDescent="0.25">
      <c r="A12" s="45"/>
      <c r="B12" s="54"/>
      <c r="C12" s="64" t="s">
        <v>111</v>
      </c>
      <c r="D12" s="62"/>
      <c r="E12" s="47"/>
      <c r="F12" s="47"/>
      <c r="G12" s="47"/>
      <c r="H12" s="47"/>
      <c r="I12" s="122">
        <f>I13+I194</f>
        <v>147052347.17999998</v>
      </c>
    </row>
    <row r="13" spans="1:10" s="2" customFormat="1" ht="30.75" thickBot="1" x14ac:dyDescent="0.25">
      <c r="A13" s="45"/>
      <c r="B13" s="56">
        <v>1</v>
      </c>
      <c r="C13" s="55" t="s">
        <v>68</v>
      </c>
      <c r="D13" s="62" t="s">
        <v>77</v>
      </c>
      <c r="E13" s="57"/>
      <c r="F13" s="59"/>
      <c r="G13" s="58"/>
      <c r="H13" s="60"/>
      <c r="I13" s="122">
        <f>I14+I59+I66+I88+I121+I166+I186+I159</f>
        <v>144946701.72999999</v>
      </c>
      <c r="J13" s="100"/>
    </row>
    <row r="14" spans="1:10" s="2" customFormat="1" ht="16.5" customHeight="1" x14ac:dyDescent="0.2">
      <c r="A14" s="45"/>
      <c r="B14" s="48"/>
      <c r="C14" s="65" t="s">
        <v>112</v>
      </c>
      <c r="D14" s="11"/>
      <c r="E14" s="20" t="s">
        <v>166</v>
      </c>
      <c r="F14" s="20" t="s">
        <v>167</v>
      </c>
      <c r="G14" s="21"/>
      <c r="H14" s="24"/>
      <c r="I14" s="123">
        <f>I15+I31+I37+I43</f>
        <v>17823348.280000001</v>
      </c>
      <c r="J14" s="100"/>
    </row>
    <row r="15" spans="1:10" ht="38.25" x14ac:dyDescent="0.2">
      <c r="B15" s="12"/>
      <c r="C15" s="27" t="s">
        <v>4</v>
      </c>
      <c r="D15" s="24" t="s">
        <v>2</v>
      </c>
      <c r="E15" s="20" t="s">
        <v>166</v>
      </c>
      <c r="F15" s="20" t="s">
        <v>168</v>
      </c>
      <c r="G15" s="11" t="s">
        <v>1</v>
      </c>
      <c r="H15" s="11" t="s">
        <v>1</v>
      </c>
      <c r="I15" s="123">
        <f>I16</f>
        <v>12714245.380000001</v>
      </c>
      <c r="J15" s="101"/>
    </row>
    <row r="16" spans="1:10" ht="37.5" customHeight="1" x14ac:dyDescent="0.2">
      <c r="B16" s="12"/>
      <c r="C16" s="27" t="s">
        <v>3</v>
      </c>
      <c r="D16" s="11" t="s">
        <v>2</v>
      </c>
      <c r="E16" s="20" t="s">
        <v>166</v>
      </c>
      <c r="F16" s="20" t="s">
        <v>168</v>
      </c>
      <c r="G16" s="22" t="s">
        <v>24</v>
      </c>
      <c r="H16" s="11" t="s">
        <v>1</v>
      </c>
      <c r="I16" s="123">
        <f>I17+I30</f>
        <v>12714245.380000001</v>
      </c>
      <c r="J16" s="101"/>
    </row>
    <row r="17" spans="2:10" ht="35.25" customHeight="1" x14ac:dyDescent="0.2">
      <c r="B17" s="12"/>
      <c r="C17" s="13" t="s">
        <v>69</v>
      </c>
      <c r="D17" s="23"/>
      <c r="E17" s="23" t="s">
        <v>166</v>
      </c>
      <c r="F17" s="23" t="s">
        <v>168</v>
      </c>
      <c r="G17" s="23" t="s">
        <v>40</v>
      </c>
      <c r="H17" s="24"/>
      <c r="I17" s="124">
        <f>I18</f>
        <v>11305456.16</v>
      </c>
    </row>
    <row r="18" spans="2:10" ht="15.75" x14ac:dyDescent="0.2">
      <c r="B18" s="12"/>
      <c r="C18" s="13" t="s">
        <v>39</v>
      </c>
      <c r="D18" s="23"/>
      <c r="E18" s="23" t="s">
        <v>166</v>
      </c>
      <c r="F18" s="23" t="s">
        <v>168</v>
      </c>
      <c r="G18" s="23" t="s">
        <v>41</v>
      </c>
      <c r="H18" s="24"/>
      <c r="I18" s="124">
        <f>I19+I24+I26</f>
        <v>11305456.16</v>
      </c>
    </row>
    <row r="19" spans="2:10" ht="49.5" customHeight="1" x14ac:dyDescent="0.2">
      <c r="B19" s="12"/>
      <c r="C19" s="25" t="s">
        <v>80</v>
      </c>
      <c r="D19" s="24" t="s">
        <v>2</v>
      </c>
      <c r="E19" s="23" t="s">
        <v>166</v>
      </c>
      <c r="F19" s="23" t="s">
        <v>168</v>
      </c>
      <c r="G19" s="21" t="s">
        <v>47</v>
      </c>
      <c r="H19" s="24"/>
      <c r="I19" s="124">
        <f>I20+I21+I22</f>
        <v>10962462.16</v>
      </c>
      <c r="J19" s="101"/>
    </row>
    <row r="20" spans="2:10" ht="16.5" customHeight="1" x14ac:dyDescent="0.2">
      <c r="B20" s="12"/>
      <c r="C20" s="28" t="s">
        <v>60</v>
      </c>
      <c r="D20" s="24"/>
      <c r="E20" s="23" t="s">
        <v>166</v>
      </c>
      <c r="F20" s="23" t="s">
        <v>168</v>
      </c>
      <c r="G20" s="21" t="s">
        <v>47</v>
      </c>
      <c r="H20" s="24">
        <v>120</v>
      </c>
      <c r="I20" s="124">
        <v>8133316.4299999997</v>
      </c>
    </row>
    <row r="21" spans="2:10" ht="27" customHeight="1" x14ac:dyDescent="0.2">
      <c r="B21" s="12"/>
      <c r="C21" s="26" t="s">
        <v>61</v>
      </c>
      <c r="D21" s="24"/>
      <c r="E21" s="23" t="s">
        <v>166</v>
      </c>
      <c r="F21" s="23" t="s">
        <v>168</v>
      </c>
      <c r="G21" s="21" t="s">
        <v>47</v>
      </c>
      <c r="H21" s="24">
        <v>240</v>
      </c>
      <c r="I21" s="124">
        <v>2777099.57</v>
      </c>
    </row>
    <row r="22" spans="2:10" ht="18.75" customHeight="1" x14ac:dyDescent="0.2">
      <c r="B22" s="12"/>
      <c r="C22" s="26" t="s">
        <v>62</v>
      </c>
      <c r="D22" s="24"/>
      <c r="E22" s="23" t="s">
        <v>166</v>
      </c>
      <c r="F22" s="23" t="s">
        <v>168</v>
      </c>
      <c r="G22" s="21" t="s">
        <v>47</v>
      </c>
      <c r="H22" s="24">
        <v>850</v>
      </c>
      <c r="I22" s="124">
        <v>52046.16</v>
      </c>
    </row>
    <row r="23" spans="2:10" ht="38.25" customHeight="1" x14ac:dyDescent="0.2">
      <c r="B23" s="12"/>
      <c r="C23" s="30" t="s">
        <v>82</v>
      </c>
      <c r="D23" s="24"/>
      <c r="E23" s="23" t="s">
        <v>166</v>
      </c>
      <c r="F23" s="23" t="s">
        <v>168</v>
      </c>
      <c r="G23" s="23" t="s">
        <v>108</v>
      </c>
      <c r="H23" s="23"/>
      <c r="I23" s="124">
        <f>I24</f>
        <v>44194</v>
      </c>
    </row>
    <row r="24" spans="2:10" ht="15.75" x14ac:dyDescent="0.2">
      <c r="B24" s="12"/>
      <c r="C24" s="18" t="s">
        <v>78</v>
      </c>
      <c r="D24" s="24"/>
      <c r="E24" s="23" t="s">
        <v>166</v>
      </c>
      <c r="F24" s="23" t="s">
        <v>168</v>
      </c>
      <c r="G24" s="23" t="s">
        <v>108</v>
      </c>
      <c r="H24" s="23" t="s">
        <v>5</v>
      </c>
      <c r="I24" s="124">
        <v>44194</v>
      </c>
    </row>
    <row r="25" spans="2:10" ht="35.25" customHeight="1" x14ac:dyDescent="0.2">
      <c r="B25" s="12"/>
      <c r="C25" s="30" t="s">
        <v>81</v>
      </c>
      <c r="D25" s="24"/>
      <c r="E25" s="23" t="s">
        <v>166</v>
      </c>
      <c r="F25" s="23" t="s">
        <v>168</v>
      </c>
      <c r="G25" s="23" t="s">
        <v>48</v>
      </c>
      <c r="H25" s="23"/>
      <c r="I25" s="124">
        <f>I26</f>
        <v>298800</v>
      </c>
    </row>
    <row r="26" spans="2:10" ht="15.75" x14ac:dyDescent="0.2">
      <c r="B26" s="12"/>
      <c r="C26" s="18" t="s">
        <v>78</v>
      </c>
      <c r="D26" s="24"/>
      <c r="E26" s="23" t="s">
        <v>166</v>
      </c>
      <c r="F26" s="23" t="s">
        <v>168</v>
      </c>
      <c r="G26" s="23" t="s">
        <v>48</v>
      </c>
      <c r="H26" s="23" t="s">
        <v>5</v>
      </c>
      <c r="I26" s="124">
        <v>298800</v>
      </c>
    </row>
    <row r="27" spans="2:10" ht="42.75" customHeight="1" x14ac:dyDescent="0.2">
      <c r="B27" s="12"/>
      <c r="C27" s="13" t="s">
        <v>70</v>
      </c>
      <c r="D27" s="23"/>
      <c r="E27" s="23" t="s">
        <v>166</v>
      </c>
      <c r="F27" s="23" t="s">
        <v>168</v>
      </c>
      <c r="G27" s="23" t="s">
        <v>49</v>
      </c>
      <c r="H27" s="24"/>
      <c r="I27" s="124">
        <f>I28</f>
        <v>1408789.22</v>
      </c>
    </row>
    <row r="28" spans="2:10" ht="14.25" customHeight="1" x14ac:dyDescent="0.2">
      <c r="B28" s="12"/>
      <c r="C28" s="13" t="s">
        <v>39</v>
      </c>
      <c r="D28" s="23"/>
      <c r="E28" s="23" t="s">
        <v>166</v>
      </c>
      <c r="F28" s="23" t="s">
        <v>168</v>
      </c>
      <c r="G28" s="23" t="s">
        <v>50</v>
      </c>
      <c r="H28" s="24"/>
      <c r="I28" s="124">
        <f>I29</f>
        <v>1408789.22</v>
      </c>
    </row>
    <row r="29" spans="2:10" ht="31.5" customHeight="1" x14ac:dyDescent="0.2">
      <c r="B29" s="12"/>
      <c r="C29" s="29" t="s">
        <v>83</v>
      </c>
      <c r="D29" s="24" t="s">
        <v>2</v>
      </c>
      <c r="E29" s="23" t="s">
        <v>166</v>
      </c>
      <c r="F29" s="23" t="s">
        <v>168</v>
      </c>
      <c r="G29" s="21" t="s">
        <v>51</v>
      </c>
      <c r="H29" s="23"/>
      <c r="I29" s="124">
        <f>I30</f>
        <v>1408789.22</v>
      </c>
    </row>
    <row r="30" spans="2:10" ht="17.25" customHeight="1" x14ac:dyDescent="0.2">
      <c r="B30" s="12"/>
      <c r="C30" s="28" t="s">
        <v>60</v>
      </c>
      <c r="D30" s="24"/>
      <c r="E30" s="23" t="s">
        <v>166</v>
      </c>
      <c r="F30" s="23" t="s">
        <v>168</v>
      </c>
      <c r="G30" s="21" t="s">
        <v>51</v>
      </c>
      <c r="H30" s="23" t="s">
        <v>63</v>
      </c>
      <c r="I30" s="124">
        <v>1408789.22</v>
      </c>
      <c r="J30" s="101"/>
    </row>
    <row r="31" spans="2:10" ht="25.5" x14ac:dyDescent="0.2">
      <c r="B31" s="12"/>
      <c r="C31" s="27" t="s">
        <v>6</v>
      </c>
      <c r="D31" s="23"/>
      <c r="E31" s="20" t="s">
        <v>166</v>
      </c>
      <c r="F31" s="20" t="s">
        <v>169</v>
      </c>
      <c r="G31" s="11" t="s">
        <v>1</v>
      </c>
      <c r="H31" s="11" t="s">
        <v>1</v>
      </c>
      <c r="I31" s="123">
        <f>I32</f>
        <v>194210</v>
      </c>
    </row>
    <row r="32" spans="2:10" ht="37.5" customHeight="1" x14ac:dyDescent="0.2">
      <c r="B32" s="12"/>
      <c r="C32" s="27" t="s">
        <v>3</v>
      </c>
      <c r="D32" s="23"/>
      <c r="E32" s="20" t="s">
        <v>166</v>
      </c>
      <c r="F32" s="20" t="s">
        <v>169</v>
      </c>
      <c r="G32" s="22" t="s">
        <v>24</v>
      </c>
      <c r="H32" s="31"/>
      <c r="I32" s="125">
        <f>I33</f>
        <v>194210</v>
      </c>
    </row>
    <row r="33" spans="1:10" ht="38.25" x14ac:dyDescent="0.2">
      <c r="B33" s="12"/>
      <c r="C33" s="13" t="s">
        <v>69</v>
      </c>
      <c r="D33" s="23"/>
      <c r="E33" s="23" t="s">
        <v>166</v>
      </c>
      <c r="F33" s="23" t="s">
        <v>169</v>
      </c>
      <c r="G33" s="23" t="s">
        <v>40</v>
      </c>
      <c r="H33" s="24"/>
      <c r="I33" s="124">
        <f>I34</f>
        <v>194210</v>
      </c>
    </row>
    <row r="34" spans="1:10" ht="15.75" x14ac:dyDescent="0.2">
      <c r="B34" s="12"/>
      <c r="C34" s="13" t="s">
        <v>39</v>
      </c>
      <c r="D34" s="23"/>
      <c r="E34" s="23" t="s">
        <v>166</v>
      </c>
      <c r="F34" s="23" t="s">
        <v>169</v>
      </c>
      <c r="G34" s="23" t="s">
        <v>41</v>
      </c>
      <c r="H34" s="24"/>
      <c r="I34" s="124">
        <f>I35</f>
        <v>194210</v>
      </c>
    </row>
    <row r="35" spans="1:10" ht="30.75" customHeight="1" x14ac:dyDescent="0.2">
      <c r="B35" s="12"/>
      <c r="C35" s="30" t="s">
        <v>84</v>
      </c>
      <c r="D35" s="23"/>
      <c r="E35" s="23" t="s">
        <v>166</v>
      </c>
      <c r="F35" s="23" t="s">
        <v>169</v>
      </c>
      <c r="G35" s="23" t="s">
        <v>52</v>
      </c>
      <c r="H35" s="1"/>
      <c r="I35" s="124">
        <f>I36</f>
        <v>194210</v>
      </c>
    </row>
    <row r="36" spans="1:10" ht="23.25" customHeight="1" x14ac:dyDescent="0.2">
      <c r="B36" s="12"/>
      <c r="C36" s="30" t="s">
        <v>142</v>
      </c>
      <c r="D36" s="23"/>
      <c r="E36" s="23" t="s">
        <v>166</v>
      </c>
      <c r="F36" s="23" t="s">
        <v>169</v>
      </c>
      <c r="G36" s="23" t="s">
        <v>52</v>
      </c>
      <c r="H36" s="23" t="s">
        <v>5</v>
      </c>
      <c r="I36" s="124">
        <v>194210</v>
      </c>
    </row>
    <row r="37" spans="1:10" ht="15.75" x14ac:dyDescent="0.2">
      <c r="B37" s="12"/>
      <c r="C37" s="103" t="s">
        <v>217</v>
      </c>
      <c r="D37" s="23"/>
      <c r="E37" s="20" t="s">
        <v>166</v>
      </c>
      <c r="F37" s="20" t="s">
        <v>170</v>
      </c>
      <c r="G37" s="11" t="s">
        <v>1</v>
      </c>
      <c r="H37" s="11" t="s">
        <v>1</v>
      </c>
      <c r="I37" s="123">
        <f>I38</f>
        <v>0</v>
      </c>
    </row>
    <row r="38" spans="1:10" s="2" customFormat="1" ht="25.5" x14ac:dyDescent="0.2">
      <c r="A38" s="45"/>
      <c r="B38" s="12"/>
      <c r="C38" s="27" t="s">
        <v>73</v>
      </c>
      <c r="D38" s="23"/>
      <c r="E38" s="20" t="s">
        <v>166</v>
      </c>
      <c r="F38" s="20" t="s">
        <v>170</v>
      </c>
      <c r="G38" s="11" t="s">
        <v>25</v>
      </c>
      <c r="H38" s="11"/>
      <c r="I38" s="123">
        <f>I39</f>
        <v>0</v>
      </c>
    </row>
    <row r="39" spans="1:10" s="2" customFormat="1" ht="15.75" x14ac:dyDescent="0.2">
      <c r="A39" s="45"/>
      <c r="B39" s="12"/>
      <c r="C39" s="13" t="s">
        <v>39</v>
      </c>
      <c r="D39" s="23"/>
      <c r="E39" s="23" t="s">
        <v>166</v>
      </c>
      <c r="F39" s="23" t="s">
        <v>170</v>
      </c>
      <c r="G39" s="23" t="s">
        <v>35</v>
      </c>
      <c r="H39" s="23"/>
      <c r="I39" s="124">
        <f>I40</f>
        <v>0</v>
      </c>
    </row>
    <row r="40" spans="1:10" s="2" customFormat="1" ht="15.75" x14ac:dyDescent="0.2">
      <c r="A40" s="45"/>
      <c r="B40" s="12"/>
      <c r="C40" s="13" t="s">
        <v>39</v>
      </c>
      <c r="D40" s="23"/>
      <c r="E40" s="23" t="s">
        <v>166</v>
      </c>
      <c r="F40" s="23" t="s">
        <v>170</v>
      </c>
      <c r="G40" s="23" t="s">
        <v>42</v>
      </c>
      <c r="H40" s="23"/>
      <c r="I40" s="124">
        <f>I41</f>
        <v>0</v>
      </c>
    </row>
    <row r="41" spans="1:10" ht="32.25" customHeight="1" x14ac:dyDescent="0.2">
      <c r="B41" s="12"/>
      <c r="C41" s="29" t="s">
        <v>85</v>
      </c>
      <c r="D41" s="23"/>
      <c r="E41" s="23" t="s">
        <v>166</v>
      </c>
      <c r="F41" s="23" t="s">
        <v>170</v>
      </c>
      <c r="G41" s="23" t="s">
        <v>53</v>
      </c>
      <c r="H41" s="24"/>
      <c r="I41" s="124">
        <f>I42</f>
        <v>0</v>
      </c>
    </row>
    <row r="42" spans="1:10" ht="17.25" customHeight="1" x14ac:dyDescent="0.2">
      <c r="B42" s="12"/>
      <c r="C42" s="29" t="s">
        <v>79</v>
      </c>
      <c r="D42" s="23"/>
      <c r="E42" s="23" t="s">
        <v>166</v>
      </c>
      <c r="F42" s="23" t="s">
        <v>170</v>
      </c>
      <c r="G42" s="23" t="s">
        <v>53</v>
      </c>
      <c r="H42" s="24">
        <v>870</v>
      </c>
      <c r="I42" s="124">
        <v>0</v>
      </c>
    </row>
    <row r="43" spans="1:10" ht="15.75" x14ac:dyDescent="0.2">
      <c r="B43" s="12"/>
      <c r="C43" s="27" t="s">
        <v>7</v>
      </c>
      <c r="D43" s="24"/>
      <c r="E43" s="20" t="s">
        <v>166</v>
      </c>
      <c r="F43" s="20" t="s">
        <v>171</v>
      </c>
      <c r="G43" s="20"/>
      <c r="H43" s="11"/>
      <c r="I43" s="123">
        <f>I44+I54</f>
        <v>4914892.9000000004</v>
      </c>
      <c r="J43" s="101"/>
    </row>
    <row r="44" spans="1:10" ht="27" customHeight="1" x14ac:dyDescent="0.2">
      <c r="B44" s="12"/>
      <c r="C44" s="27" t="s">
        <v>8</v>
      </c>
      <c r="D44" s="20"/>
      <c r="E44" s="20" t="s">
        <v>166</v>
      </c>
      <c r="F44" s="20" t="s">
        <v>171</v>
      </c>
      <c r="G44" s="20" t="s">
        <v>26</v>
      </c>
      <c r="H44" s="20"/>
      <c r="I44" s="123">
        <f>I45</f>
        <v>4852182.9000000004</v>
      </c>
    </row>
    <row r="45" spans="1:10" ht="15.75" x14ac:dyDescent="0.2">
      <c r="B45" s="12"/>
      <c r="C45" s="13" t="s">
        <v>39</v>
      </c>
      <c r="D45" s="23"/>
      <c r="E45" s="23" t="s">
        <v>166</v>
      </c>
      <c r="F45" s="23" t="s">
        <v>171</v>
      </c>
      <c r="G45" s="23" t="s">
        <v>55</v>
      </c>
      <c r="H45" s="23"/>
      <c r="I45" s="124">
        <f>I46</f>
        <v>4852182.9000000004</v>
      </c>
    </row>
    <row r="46" spans="1:10" ht="15.75" x14ac:dyDescent="0.2">
      <c r="B46" s="12"/>
      <c r="C46" s="13" t="s">
        <v>39</v>
      </c>
      <c r="D46" s="23"/>
      <c r="E46" s="23" t="s">
        <v>166</v>
      </c>
      <c r="F46" s="23" t="s">
        <v>171</v>
      </c>
      <c r="G46" s="23" t="s">
        <v>56</v>
      </c>
      <c r="H46" s="23"/>
      <c r="I46" s="124">
        <f>I48+I49+I51</f>
        <v>4852182.9000000004</v>
      </c>
    </row>
    <row r="47" spans="1:10" ht="15.75" x14ac:dyDescent="0.2">
      <c r="B47" s="12"/>
      <c r="C47" s="33" t="s">
        <v>138</v>
      </c>
      <c r="D47" s="20"/>
      <c r="E47" s="23" t="s">
        <v>166</v>
      </c>
      <c r="F47" s="23" t="s">
        <v>171</v>
      </c>
      <c r="G47" s="23" t="s">
        <v>139</v>
      </c>
      <c r="H47" s="20"/>
      <c r="I47" s="124">
        <f>I48</f>
        <v>313205.40000000002</v>
      </c>
    </row>
    <row r="48" spans="1:10" ht="15.75" x14ac:dyDescent="0.2">
      <c r="B48" s="12"/>
      <c r="C48" s="26" t="s">
        <v>62</v>
      </c>
      <c r="D48" s="20"/>
      <c r="E48" s="23" t="s">
        <v>166</v>
      </c>
      <c r="F48" s="23" t="s">
        <v>171</v>
      </c>
      <c r="G48" s="23" t="s">
        <v>139</v>
      </c>
      <c r="H48" s="23" t="s">
        <v>66</v>
      </c>
      <c r="I48" s="124">
        <v>313205.40000000002</v>
      </c>
    </row>
    <row r="49" spans="2:9" ht="25.5" x14ac:dyDescent="0.2">
      <c r="B49" s="12"/>
      <c r="C49" s="29" t="s">
        <v>143</v>
      </c>
      <c r="D49" s="20"/>
      <c r="E49" s="23" t="s">
        <v>166</v>
      </c>
      <c r="F49" s="23" t="s">
        <v>171</v>
      </c>
      <c r="G49" s="23" t="s">
        <v>144</v>
      </c>
      <c r="H49" s="23"/>
      <c r="I49" s="124">
        <f>I50</f>
        <v>222928.01</v>
      </c>
    </row>
    <row r="50" spans="2:9" ht="25.5" x14ac:dyDescent="0.2">
      <c r="B50" s="12"/>
      <c r="C50" s="26" t="s">
        <v>61</v>
      </c>
      <c r="D50" s="20"/>
      <c r="E50" s="23" t="s">
        <v>166</v>
      </c>
      <c r="F50" s="23" t="s">
        <v>171</v>
      </c>
      <c r="G50" s="23" t="s">
        <v>144</v>
      </c>
      <c r="H50" s="23" t="s">
        <v>64</v>
      </c>
      <c r="I50" s="124">
        <v>222928.01</v>
      </c>
    </row>
    <row r="51" spans="2:9" ht="25.5" x14ac:dyDescent="0.2">
      <c r="B51" s="12"/>
      <c r="C51" s="29" t="s">
        <v>97</v>
      </c>
      <c r="D51" s="20"/>
      <c r="E51" s="23" t="s">
        <v>166</v>
      </c>
      <c r="F51" s="23" t="s">
        <v>171</v>
      </c>
      <c r="G51" s="23" t="s">
        <v>57</v>
      </c>
      <c r="H51" s="23"/>
      <c r="I51" s="124">
        <f>I52+I53</f>
        <v>4316049.49</v>
      </c>
    </row>
    <row r="52" spans="2:9" ht="25.5" x14ac:dyDescent="0.2">
      <c r="B52" s="12"/>
      <c r="C52" s="26" t="s">
        <v>61</v>
      </c>
      <c r="D52" s="20"/>
      <c r="E52" s="23" t="s">
        <v>166</v>
      </c>
      <c r="F52" s="23" t="s">
        <v>171</v>
      </c>
      <c r="G52" s="23" t="s">
        <v>57</v>
      </c>
      <c r="H52" s="23" t="s">
        <v>64</v>
      </c>
      <c r="I52" s="126">
        <v>4312316.99</v>
      </c>
    </row>
    <row r="53" spans="2:9" ht="15.75" x14ac:dyDescent="0.2">
      <c r="B53" s="12"/>
      <c r="C53" s="26" t="s">
        <v>213</v>
      </c>
      <c r="D53" s="20"/>
      <c r="E53" s="23" t="s">
        <v>166</v>
      </c>
      <c r="F53" s="23" t="s">
        <v>171</v>
      </c>
      <c r="G53" s="23" t="s">
        <v>57</v>
      </c>
      <c r="H53" s="24">
        <v>830</v>
      </c>
      <c r="I53" s="124">
        <v>3732.5</v>
      </c>
    </row>
    <row r="54" spans="2:9" ht="25.5" x14ac:dyDescent="0.2">
      <c r="B54" s="12"/>
      <c r="C54" s="19" t="s">
        <v>72</v>
      </c>
      <c r="D54" s="23"/>
      <c r="E54" s="23" t="s">
        <v>166</v>
      </c>
      <c r="F54" s="23" t="s">
        <v>171</v>
      </c>
      <c r="G54" s="20" t="s">
        <v>22</v>
      </c>
      <c r="H54" s="24"/>
      <c r="I54" s="123">
        <f>I55</f>
        <v>62710</v>
      </c>
    </row>
    <row r="55" spans="2:9" ht="15.75" x14ac:dyDescent="0.2">
      <c r="B55" s="12"/>
      <c r="C55" s="13" t="s">
        <v>39</v>
      </c>
      <c r="D55" s="23"/>
      <c r="E55" s="23" t="s">
        <v>166</v>
      </c>
      <c r="F55" s="23" t="s">
        <v>171</v>
      </c>
      <c r="G55" s="23" t="s">
        <v>35</v>
      </c>
      <c r="H55" s="24"/>
      <c r="I55" s="124">
        <f>I56</f>
        <v>62710</v>
      </c>
    </row>
    <row r="56" spans="2:9" ht="15.75" x14ac:dyDescent="0.2">
      <c r="B56" s="12"/>
      <c r="C56" s="13" t="s">
        <v>39</v>
      </c>
      <c r="D56" s="23"/>
      <c r="E56" s="23" t="s">
        <v>166</v>
      </c>
      <c r="F56" s="23" t="s">
        <v>171</v>
      </c>
      <c r="G56" s="23" t="s">
        <v>42</v>
      </c>
      <c r="H56" s="1"/>
      <c r="I56" s="124">
        <f>I57</f>
        <v>62710</v>
      </c>
    </row>
    <row r="57" spans="2:9" ht="25.5" x14ac:dyDescent="0.2">
      <c r="B57" s="12"/>
      <c r="C57" s="33" t="s">
        <v>225</v>
      </c>
      <c r="D57" s="23"/>
      <c r="E57" s="23" t="s">
        <v>166</v>
      </c>
      <c r="F57" s="23" t="s">
        <v>171</v>
      </c>
      <c r="G57" s="23" t="s">
        <v>224</v>
      </c>
      <c r="H57" s="1"/>
      <c r="I57" s="124">
        <f>I58</f>
        <v>62710</v>
      </c>
    </row>
    <row r="58" spans="2:9" ht="15.75" x14ac:dyDescent="0.2">
      <c r="B58" s="12"/>
      <c r="C58" s="28" t="s">
        <v>60</v>
      </c>
      <c r="D58" s="23"/>
      <c r="E58" s="23" t="s">
        <v>166</v>
      </c>
      <c r="F58" s="23" t="s">
        <v>171</v>
      </c>
      <c r="G58" s="23" t="s">
        <v>224</v>
      </c>
      <c r="H58" s="24">
        <v>120</v>
      </c>
      <c r="I58" s="124">
        <v>62710</v>
      </c>
    </row>
    <row r="59" spans="2:9" ht="14.25" x14ac:dyDescent="0.2">
      <c r="B59" s="12"/>
      <c r="C59" s="27" t="s">
        <v>113</v>
      </c>
      <c r="D59" s="20"/>
      <c r="E59" s="20" t="s">
        <v>172</v>
      </c>
      <c r="F59" s="20" t="s">
        <v>167</v>
      </c>
      <c r="G59" s="20"/>
      <c r="H59" s="20"/>
      <c r="I59" s="127">
        <f t="shared" ref="I59:I63" si="0">I60</f>
        <v>107654.36</v>
      </c>
    </row>
    <row r="60" spans="2:9" ht="14.25" x14ac:dyDescent="0.2">
      <c r="B60" s="12"/>
      <c r="C60" s="27" t="s">
        <v>208</v>
      </c>
      <c r="D60" s="20"/>
      <c r="E60" s="20" t="s">
        <v>172</v>
      </c>
      <c r="F60" s="20" t="s">
        <v>173</v>
      </c>
      <c r="G60" s="20"/>
      <c r="H60" s="20"/>
      <c r="I60" s="127">
        <f t="shared" si="0"/>
        <v>107654.36</v>
      </c>
    </row>
    <row r="61" spans="2:9" ht="25.5" x14ac:dyDescent="0.2">
      <c r="B61" s="12"/>
      <c r="C61" s="19" t="s">
        <v>72</v>
      </c>
      <c r="D61" s="20"/>
      <c r="E61" s="20" t="s">
        <v>172</v>
      </c>
      <c r="F61" s="20" t="s">
        <v>173</v>
      </c>
      <c r="G61" s="20" t="s">
        <v>22</v>
      </c>
      <c r="H61" s="20"/>
      <c r="I61" s="127">
        <f t="shared" si="0"/>
        <v>107654.36</v>
      </c>
    </row>
    <row r="62" spans="2:9" ht="15" x14ac:dyDescent="0.2">
      <c r="B62" s="12"/>
      <c r="C62" s="34" t="s">
        <v>39</v>
      </c>
      <c r="D62" s="66"/>
      <c r="E62" s="23" t="s">
        <v>172</v>
      </c>
      <c r="F62" s="23" t="s">
        <v>173</v>
      </c>
      <c r="G62" s="24" t="s">
        <v>35</v>
      </c>
      <c r="H62" s="24"/>
      <c r="I62" s="128">
        <f t="shared" si="0"/>
        <v>107654.36</v>
      </c>
    </row>
    <row r="63" spans="2:9" ht="15" x14ac:dyDescent="0.2">
      <c r="B63" s="12"/>
      <c r="C63" s="34" t="s">
        <v>39</v>
      </c>
      <c r="D63" s="67"/>
      <c r="E63" s="23" t="s">
        <v>172</v>
      </c>
      <c r="F63" s="23" t="s">
        <v>173</v>
      </c>
      <c r="G63" s="68" t="s">
        <v>42</v>
      </c>
      <c r="H63" s="68"/>
      <c r="I63" s="129">
        <f t="shared" si="0"/>
        <v>107654.36</v>
      </c>
    </row>
    <row r="64" spans="2:9" ht="25.5" x14ac:dyDescent="0.2">
      <c r="B64" s="12"/>
      <c r="C64" s="69" t="s">
        <v>114</v>
      </c>
      <c r="D64" s="70"/>
      <c r="E64" s="23" t="s">
        <v>172</v>
      </c>
      <c r="F64" s="23" t="s">
        <v>173</v>
      </c>
      <c r="G64" s="71" t="s">
        <v>115</v>
      </c>
      <c r="H64" s="70"/>
      <c r="I64" s="129">
        <f>I65</f>
        <v>107654.36</v>
      </c>
    </row>
    <row r="65" spans="2:10" ht="15" x14ac:dyDescent="0.2">
      <c r="B65" s="12"/>
      <c r="C65" s="35" t="s">
        <v>60</v>
      </c>
      <c r="D65" s="70"/>
      <c r="E65" s="23" t="s">
        <v>172</v>
      </c>
      <c r="F65" s="23" t="s">
        <v>173</v>
      </c>
      <c r="G65" s="71" t="s">
        <v>115</v>
      </c>
      <c r="H65" s="70" t="s">
        <v>63</v>
      </c>
      <c r="I65" s="129">
        <v>107654.36</v>
      </c>
    </row>
    <row r="66" spans="2:10" ht="15.75" x14ac:dyDescent="0.2">
      <c r="B66" s="48"/>
      <c r="C66" s="103" t="s">
        <v>9</v>
      </c>
      <c r="D66" s="20"/>
      <c r="E66" s="20" t="s">
        <v>173</v>
      </c>
      <c r="F66" s="20" t="s">
        <v>167</v>
      </c>
      <c r="G66" s="20"/>
      <c r="H66" s="20"/>
      <c r="I66" s="123">
        <f>I67+I83</f>
        <v>1611858.55</v>
      </c>
    </row>
    <row r="67" spans="2:10" ht="28.5" x14ac:dyDescent="0.2">
      <c r="B67" s="12"/>
      <c r="C67" s="102" t="s">
        <v>197</v>
      </c>
      <c r="D67" s="23"/>
      <c r="E67" s="20" t="s">
        <v>173</v>
      </c>
      <c r="F67" s="20" t="s">
        <v>178</v>
      </c>
      <c r="G67" s="23"/>
      <c r="H67" s="23"/>
      <c r="I67" s="123">
        <f>I68+I76</f>
        <v>1608338.55</v>
      </c>
      <c r="J67" s="101"/>
    </row>
    <row r="68" spans="2:10" ht="42" customHeight="1" x14ac:dyDescent="0.2">
      <c r="B68" s="12"/>
      <c r="C68" s="63" t="s">
        <v>184</v>
      </c>
      <c r="D68" s="20"/>
      <c r="E68" s="20" t="s">
        <v>173</v>
      </c>
      <c r="F68" s="20" t="s">
        <v>178</v>
      </c>
      <c r="G68" s="20" t="s">
        <v>23</v>
      </c>
      <c r="H68" s="20"/>
      <c r="I68" s="123">
        <f>I69+I72</f>
        <v>1398338.55</v>
      </c>
    </row>
    <row r="69" spans="2:10" ht="38.25" customHeight="1" x14ac:dyDescent="0.2">
      <c r="B69" s="12"/>
      <c r="C69" s="13" t="s">
        <v>71</v>
      </c>
      <c r="D69" s="23"/>
      <c r="E69" s="23" t="s">
        <v>173</v>
      </c>
      <c r="F69" s="23" t="s">
        <v>178</v>
      </c>
      <c r="G69" s="23" t="s">
        <v>160</v>
      </c>
      <c r="H69" s="24"/>
      <c r="I69" s="124">
        <f t="shared" ref="I69:I70" si="1">I70</f>
        <v>87120</v>
      </c>
    </row>
    <row r="70" spans="2:10" ht="24" customHeight="1" x14ac:dyDescent="0.2">
      <c r="B70" s="12"/>
      <c r="C70" s="29" t="s">
        <v>165</v>
      </c>
      <c r="D70" s="23"/>
      <c r="E70" s="23" t="s">
        <v>173</v>
      </c>
      <c r="F70" s="23" t="s">
        <v>178</v>
      </c>
      <c r="G70" s="23" t="s">
        <v>161</v>
      </c>
      <c r="H70" s="24"/>
      <c r="I70" s="124">
        <f t="shared" si="1"/>
        <v>87120</v>
      </c>
    </row>
    <row r="71" spans="2:10" ht="30" customHeight="1" x14ac:dyDescent="0.2">
      <c r="B71" s="12"/>
      <c r="C71" s="26" t="s">
        <v>133</v>
      </c>
      <c r="D71" s="23"/>
      <c r="E71" s="23" t="s">
        <v>173</v>
      </c>
      <c r="F71" s="23" t="s">
        <v>178</v>
      </c>
      <c r="G71" s="23" t="s">
        <v>161</v>
      </c>
      <c r="H71" s="24">
        <v>240</v>
      </c>
      <c r="I71" s="124">
        <v>87120</v>
      </c>
    </row>
    <row r="72" spans="2:10" ht="15.75" x14ac:dyDescent="0.2">
      <c r="B72" s="12"/>
      <c r="C72" s="13" t="s">
        <v>58</v>
      </c>
      <c r="D72" s="23"/>
      <c r="E72" s="23" t="s">
        <v>173</v>
      </c>
      <c r="F72" s="23" t="s">
        <v>178</v>
      </c>
      <c r="G72" s="23" t="s">
        <v>162</v>
      </c>
      <c r="H72" s="24"/>
      <c r="I72" s="124">
        <f t="shared" ref="I72" si="2">I73</f>
        <v>1311218.55</v>
      </c>
    </row>
    <row r="73" spans="2:10" ht="20.25" customHeight="1" x14ac:dyDescent="0.2">
      <c r="B73" s="12"/>
      <c r="C73" s="29" t="s">
        <v>87</v>
      </c>
      <c r="D73" s="23"/>
      <c r="E73" s="23" t="s">
        <v>173</v>
      </c>
      <c r="F73" s="23" t="s">
        <v>178</v>
      </c>
      <c r="G73" s="23" t="s">
        <v>163</v>
      </c>
      <c r="H73" s="24"/>
      <c r="I73" s="124">
        <f>I74+I75</f>
        <v>1311218.55</v>
      </c>
    </row>
    <row r="74" spans="2:10" ht="24.75" customHeight="1" x14ac:dyDescent="0.2">
      <c r="B74" s="12"/>
      <c r="C74" s="26" t="s">
        <v>61</v>
      </c>
      <c r="D74" s="23"/>
      <c r="E74" s="23" t="s">
        <v>173</v>
      </c>
      <c r="F74" s="23" t="s">
        <v>178</v>
      </c>
      <c r="G74" s="23" t="s">
        <v>163</v>
      </c>
      <c r="H74" s="24">
        <v>240</v>
      </c>
      <c r="I74" s="124">
        <v>1241218.55</v>
      </c>
    </row>
    <row r="75" spans="2:10" ht="18.75" customHeight="1" x14ac:dyDescent="0.2">
      <c r="B75" s="12"/>
      <c r="C75" s="26" t="s">
        <v>62</v>
      </c>
      <c r="D75" s="23"/>
      <c r="E75" s="23" t="s">
        <v>173</v>
      </c>
      <c r="F75" s="23" t="s">
        <v>178</v>
      </c>
      <c r="G75" s="23" t="s">
        <v>163</v>
      </c>
      <c r="H75" s="24">
        <v>850</v>
      </c>
      <c r="I75" s="124">
        <v>70000</v>
      </c>
    </row>
    <row r="76" spans="2:10" ht="24.75" customHeight="1" x14ac:dyDescent="0.2">
      <c r="B76" s="12"/>
      <c r="C76" s="19" t="s">
        <v>72</v>
      </c>
      <c r="D76" s="23"/>
      <c r="E76" s="20" t="s">
        <v>173</v>
      </c>
      <c r="F76" s="20" t="s">
        <v>178</v>
      </c>
      <c r="G76" s="20" t="s">
        <v>22</v>
      </c>
      <c r="H76" s="20"/>
      <c r="I76" s="123">
        <f>I77</f>
        <v>210000</v>
      </c>
    </row>
    <row r="77" spans="2:10" ht="21.75" customHeight="1" x14ac:dyDescent="0.2">
      <c r="B77" s="12"/>
      <c r="C77" s="13" t="s">
        <v>39</v>
      </c>
      <c r="D77" s="23"/>
      <c r="E77" s="23" t="s">
        <v>173</v>
      </c>
      <c r="F77" s="23" t="s">
        <v>178</v>
      </c>
      <c r="G77" s="23" t="s">
        <v>35</v>
      </c>
      <c r="H77" s="24"/>
      <c r="I77" s="124">
        <f>I78</f>
        <v>210000</v>
      </c>
    </row>
    <row r="78" spans="2:10" ht="18.75" customHeight="1" x14ac:dyDescent="0.2">
      <c r="B78" s="12"/>
      <c r="C78" s="13" t="s">
        <v>39</v>
      </c>
      <c r="D78" s="23"/>
      <c r="E78" s="23" t="s">
        <v>173</v>
      </c>
      <c r="F78" s="23" t="s">
        <v>178</v>
      </c>
      <c r="G78" s="23" t="s">
        <v>42</v>
      </c>
      <c r="H78" s="24"/>
      <c r="I78" s="124">
        <f>I81+I79</f>
        <v>210000</v>
      </c>
    </row>
    <row r="79" spans="2:10" ht="26.25" customHeight="1" x14ac:dyDescent="0.2">
      <c r="B79" s="12"/>
      <c r="C79" s="29" t="s">
        <v>219</v>
      </c>
      <c r="D79" s="23"/>
      <c r="E79" s="23" t="s">
        <v>173</v>
      </c>
      <c r="F79" s="23" t="s">
        <v>178</v>
      </c>
      <c r="G79" s="23" t="s">
        <v>218</v>
      </c>
      <c r="H79" s="24"/>
      <c r="I79" s="124">
        <f>I80</f>
        <v>110000</v>
      </c>
    </row>
    <row r="80" spans="2:10" ht="18.75" customHeight="1" x14ac:dyDescent="0.2">
      <c r="B80" s="12"/>
      <c r="C80" s="113" t="s">
        <v>62</v>
      </c>
      <c r="D80" s="23"/>
      <c r="E80" s="23" t="s">
        <v>173</v>
      </c>
      <c r="F80" s="23" t="s">
        <v>178</v>
      </c>
      <c r="G80" s="23" t="s">
        <v>218</v>
      </c>
      <c r="H80" s="24">
        <v>850</v>
      </c>
      <c r="I80" s="124">
        <v>110000</v>
      </c>
    </row>
    <row r="81" spans="1:10" ht="19.5" customHeight="1" x14ac:dyDescent="0.2">
      <c r="B81" s="12"/>
      <c r="C81" s="114" t="s">
        <v>212</v>
      </c>
      <c r="D81" s="23"/>
      <c r="E81" s="23" t="s">
        <v>173</v>
      </c>
      <c r="F81" s="23" t="s">
        <v>178</v>
      </c>
      <c r="G81" s="23" t="s">
        <v>211</v>
      </c>
      <c r="H81" s="20"/>
      <c r="I81" s="124">
        <f>I82</f>
        <v>100000</v>
      </c>
    </row>
    <row r="82" spans="1:10" ht="16.5" customHeight="1" x14ac:dyDescent="0.2">
      <c r="B82" s="12"/>
      <c r="C82" s="113" t="s">
        <v>62</v>
      </c>
      <c r="D82" s="23"/>
      <c r="E82" s="23" t="s">
        <v>173</v>
      </c>
      <c r="F82" s="23" t="s">
        <v>178</v>
      </c>
      <c r="G82" s="23" t="s">
        <v>211</v>
      </c>
      <c r="H82" s="23" t="s">
        <v>66</v>
      </c>
      <c r="I82" s="124">
        <v>100000</v>
      </c>
    </row>
    <row r="83" spans="1:10" ht="29.25" customHeight="1" x14ac:dyDescent="0.2">
      <c r="B83" s="12"/>
      <c r="C83" s="63" t="s">
        <v>223</v>
      </c>
      <c r="D83" s="23"/>
      <c r="E83" s="20" t="s">
        <v>173</v>
      </c>
      <c r="F83" s="20" t="s">
        <v>175</v>
      </c>
      <c r="G83" s="23"/>
      <c r="H83" s="24"/>
      <c r="I83" s="123">
        <f>I84</f>
        <v>3520</v>
      </c>
    </row>
    <row r="84" spans="1:10" ht="24.75" customHeight="1" x14ac:dyDescent="0.2">
      <c r="B84" s="12"/>
      <c r="C84" s="13" t="s">
        <v>69</v>
      </c>
      <c r="D84" s="23"/>
      <c r="E84" s="23" t="s">
        <v>173</v>
      </c>
      <c r="F84" s="23" t="s">
        <v>175</v>
      </c>
      <c r="G84" s="23" t="s">
        <v>40</v>
      </c>
      <c r="H84" s="24"/>
      <c r="I84" s="124">
        <f>I85</f>
        <v>3520</v>
      </c>
    </row>
    <row r="85" spans="1:10" ht="16.5" customHeight="1" x14ac:dyDescent="0.2">
      <c r="B85" s="12"/>
      <c r="C85" s="13" t="s">
        <v>39</v>
      </c>
      <c r="D85" s="23"/>
      <c r="E85" s="23" t="s">
        <v>173</v>
      </c>
      <c r="F85" s="23" t="s">
        <v>175</v>
      </c>
      <c r="G85" s="23" t="s">
        <v>41</v>
      </c>
      <c r="H85" s="24"/>
      <c r="I85" s="124">
        <f>I86</f>
        <v>3520</v>
      </c>
    </row>
    <row r="86" spans="1:10" ht="39.75" customHeight="1" x14ac:dyDescent="0.2">
      <c r="B86" s="12"/>
      <c r="C86" s="32" t="s">
        <v>86</v>
      </c>
      <c r="D86" s="23"/>
      <c r="E86" s="23" t="s">
        <v>173</v>
      </c>
      <c r="F86" s="23" t="s">
        <v>175</v>
      </c>
      <c r="G86" s="23" t="s">
        <v>54</v>
      </c>
      <c r="H86" s="23"/>
      <c r="I86" s="124">
        <f>I87</f>
        <v>3520</v>
      </c>
    </row>
    <row r="87" spans="1:10" ht="24" customHeight="1" x14ac:dyDescent="0.2">
      <c r="B87" s="12"/>
      <c r="C87" s="26" t="s">
        <v>61</v>
      </c>
      <c r="D87" s="23"/>
      <c r="E87" s="23" t="s">
        <v>173</v>
      </c>
      <c r="F87" s="23" t="s">
        <v>175</v>
      </c>
      <c r="G87" s="23" t="s">
        <v>54</v>
      </c>
      <c r="H87" s="23" t="s">
        <v>64</v>
      </c>
      <c r="I87" s="124">
        <v>3520</v>
      </c>
    </row>
    <row r="88" spans="1:10" s="2" customFormat="1" ht="15.75" x14ac:dyDescent="0.2">
      <c r="A88" s="45"/>
      <c r="B88" s="12"/>
      <c r="C88" s="27" t="s">
        <v>10</v>
      </c>
      <c r="D88" s="20"/>
      <c r="E88" s="20" t="s">
        <v>168</v>
      </c>
      <c r="F88" s="20" t="s">
        <v>167</v>
      </c>
      <c r="G88" s="20" t="s">
        <v>2</v>
      </c>
      <c r="H88" s="20" t="s">
        <v>2</v>
      </c>
      <c r="I88" s="123">
        <f>I89+I109</f>
        <v>10727118.060000001</v>
      </c>
    </row>
    <row r="89" spans="1:10" s="2" customFormat="1" ht="15.75" x14ac:dyDescent="0.2">
      <c r="A89" s="45"/>
      <c r="B89" s="12"/>
      <c r="C89" s="27" t="s">
        <v>11</v>
      </c>
      <c r="D89" s="20"/>
      <c r="E89" s="20" t="s">
        <v>168</v>
      </c>
      <c r="F89" s="20" t="s">
        <v>174</v>
      </c>
      <c r="G89" s="20"/>
      <c r="H89" s="20"/>
      <c r="I89" s="123">
        <f>I90+I101+I105</f>
        <v>7045196.1600000001</v>
      </c>
      <c r="J89" s="100"/>
    </row>
    <row r="90" spans="1:10" s="2" customFormat="1" ht="45.75" customHeight="1" x14ac:dyDescent="0.2">
      <c r="A90" s="45"/>
      <c r="B90" s="12"/>
      <c r="C90" s="27" t="s">
        <v>185</v>
      </c>
      <c r="D90" s="20"/>
      <c r="E90" s="20" t="s">
        <v>168</v>
      </c>
      <c r="F90" s="20" t="s">
        <v>174</v>
      </c>
      <c r="G90" s="20" t="s">
        <v>27</v>
      </c>
      <c r="H90" s="36"/>
      <c r="I90" s="130">
        <f>I91+I97</f>
        <v>5465196.1600000001</v>
      </c>
    </row>
    <row r="91" spans="1:10" s="2" customFormat="1" ht="25.5" x14ac:dyDescent="0.2">
      <c r="A91" s="45"/>
      <c r="B91" s="12"/>
      <c r="C91" s="13" t="s">
        <v>88</v>
      </c>
      <c r="D91" s="23"/>
      <c r="E91" s="23" t="s">
        <v>168</v>
      </c>
      <c r="F91" s="23" t="s">
        <v>174</v>
      </c>
      <c r="G91" s="23" t="s">
        <v>28</v>
      </c>
      <c r="H91" s="24"/>
      <c r="I91" s="124">
        <f>I92</f>
        <v>5065146.16</v>
      </c>
    </row>
    <row r="92" spans="1:10" s="2" customFormat="1" ht="56.25" customHeight="1" x14ac:dyDescent="0.2">
      <c r="A92" s="45"/>
      <c r="B92" s="12"/>
      <c r="C92" s="13" t="s">
        <v>209</v>
      </c>
      <c r="D92" s="23"/>
      <c r="E92" s="23" t="s">
        <v>168</v>
      </c>
      <c r="F92" s="23" t="s">
        <v>174</v>
      </c>
      <c r="G92" s="23" t="s">
        <v>38</v>
      </c>
      <c r="H92" s="24"/>
      <c r="I92" s="124">
        <f>I94+I96</f>
        <v>5065146.16</v>
      </c>
    </row>
    <row r="93" spans="1:10" s="2" customFormat="1" ht="27.75" customHeight="1" x14ac:dyDescent="0.2">
      <c r="A93" s="45"/>
      <c r="B93" s="12"/>
      <c r="C93" s="29" t="s">
        <v>198</v>
      </c>
      <c r="D93" s="23"/>
      <c r="E93" s="23" t="s">
        <v>168</v>
      </c>
      <c r="F93" s="23" t="s">
        <v>174</v>
      </c>
      <c r="G93" s="23" t="s">
        <v>199</v>
      </c>
      <c r="H93" s="23"/>
      <c r="I93" s="124">
        <f>I94</f>
        <v>1515566</v>
      </c>
    </row>
    <row r="94" spans="1:10" s="2" customFormat="1" ht="29.25" customHeight="1" x14ac:dyDescent="0.2">
      <c r="A94" s="45"/>
      <c r="B94" s="12"/>
      <c r="C94" s="26" t="s">
        <v>61</v>
      </c>
      <c r="D94" s="23"/>
      <c r="E94" s="23" t="s">
        <v>168</v>
      </c>
      <c r="F94" s="23" t="s">
        <v>174</v>
      </c>
      <c r="G94" s="23" t="s">
        <v>199</v>
      </c>
      <c r="H94" s="23" t="s">
        <v>64</v>
      </c>
      <c r="I94" s="124">
        <v>1515566</v>
      </c>
    </row>
    <row r="95" spans="1:10" s="2" customFormat="1" ht="27" customHeight="1" x14ac:dyDescent="0.2">
      <c r="A95" s="45"/>
      <c r="B95" s="12"/>
      <c r="C95" s="29" t="s">
        <v>180</v>
      </c>
      <c r="D95" s="23"/>
      <c r="E95" s="23" t="s">
        <v>168</v>
      </c>
      <c r="F95" s="23" t="s">
        <v>174</v>
      </c>
      <c r="G95" s="23" t="s">
        <v>181</v>
      </c>
      <c r="H95" s="23"/>
      <c r="I95" s="124">
        <f>I96</f>
        <v>3549580.16</v>
      </c>
    </row>
    <row r="96" spans="1:10" s="2" customFormat="1" ht="27.75" customHeight="1" x14ac:dyDescent="0.2">
      <c r="A96" s="45"/>
      <c r="B96" s="12"/>
      <c r="C96" s="26" t="s">
        <v>61</v>
      </c>
      <c r="D96" s="23"/>
      <c r="E96" s="23" t="s">
        <v>168</v>
      </c>
      <c r="F96" s="23" t="s">
        <v>174</v>
      </c>
      <c r="G96" s="23" t="s">
        <v>181</v>
      </c>
      <c r="H96" s="23" t="s">
        <v>64</v>
      </c>
      <c r="I96" s="124">
        <v>3549580.16</v>
      </c>
    </row>
    <row r="97" spans="1:10" s="2" customFormat="1" ht="33.75" customHeight="1" x14ac:dyDescent="0.2">
      <c r="A97" s="45"/>
      <c r="B97" s="12"/>
      <c r="C97" s="13" t="s">
        <v>116</v>
      </c>
      <c r="D97" s="23"/>
      <c r="E97" s="23" t="s">
        <v>168</v>
      </c>
      <c r="F97" s="23" t="s">
        <v>174</v>
      </c>
      <c r="G97" s="23" t="s">
        <v>117</v>
      </c>
      <c r="H97" s="24"/>
      <c r="I97" s="128">
        <f>I98</f>
        <v>400050</v>
      </c>
    </row>
    <row r="98" spans="1:10" s="2" customFormat="1" ht="33.75" customHeight="1" x14ac:dyDescent="0.2">
      <c r="A98" s="45"/>
      <c r="B98" s="12"/>
      <c r="C98" s="13" t="s">
        <v>121</v>
      </c>
      <c r="D98" s="23"/>
      <c r="E98" s="23" t="s">
        <v>168</v>
      </c>
      <c r="F98" s="23" t="s">
        <v>174</v>
      </c>
      <c r="G98" s="23" t="s">
        <v>118</v>
      </c>
      <c r="H98" s="24"/>
      <c r="I98" s="128">
        <f>I99</f>
        <v>400050</v>
      </c>
    </row>
    <row r="99" spans="1:10" s="2" customFormat="1" ht="25.5" x14ac:dyDescent="0.2">
      <c r="A99" s="45"/>
      <c r="B99" s="12"/>
      <c r="C99" s="29" t="s">
        <v>119</v>
      </c>
      <c r="D99" s="23"/>
      <c r="E99" s="23" t="s">
        <v>168</v>
      </c>
      <c r="F99" s="23" t="s">
        <v>174</v>
      </c>
      <c r="G99" s="23" t="s">
        <v>120</v>
      </c>
      <c r="H99" s="24"/>
      <c r="I99" s="128">
        <f>I100</f>
        <v>400050</v>
      </c>
    </row>
    <row r="100" spans="1:10" s="2" customFormat="1" ht="26.25" customHeight="1" x14ac:dyDescent="0.2">
      <c r="A100" s="45"/>
      <c r="B100" s="12"/>
      <c r="C100" s="26" t="s">
        <v>61</v>
      </c>
      <c r="D100" s="23"/>
      <c r="E100" s="23" t="s">
        <v>168</v>
      </c>
      <c r="F100" s="23" t="s">
        <v>174</v>
      </c>
      <c r="G100" s="23" t="s">
        <v>120</v>
      </c>
      <c r="H100" s="24">
        <v>240</v>
      </c>
      <c r="I100" s="128">
        <v>400050</v>
      </c>
    </row>
    <row r="101" spans="1:10" s="2" customFormat="1" ht="38.25" customHeight="1" x14ac:dyDescent="0.25">
      <c r="A101" s="45"/>
      <c r="B101" s="12"/>
      <c r="C101" s="51" t="s">
        <v>186</v>
      </c>
      <c r="D101" s="50"/>
      <c r="E101" s="20" t="s">
        <v>168</v>
      </c>
      <c r="F101" s="20" t="s">
        <v>174</v>
      </c>
      <c r="G101" s="50" t="s">
        <v>101</v>
      </c>
      <c r="H101" s="52"/>
      <c r="I101" s="131">
        <f>I102</f>
        <v>1140000</v>
      </c>
    </row>
    <row r="102" spans="1:10" s="2" customFormat="1" ht="26.25" customHeight="1" x14ac:dyDescent="0.25">
      <c r="A102" s="45"/>
      <c r="B102" s="12"/>
      <c r="C102" s="87" t="s">
        <v>128</v>
      </c>
      <c r="D102" s="50"/>
      <c r="E102" s="20" t="s">
        <v>168</v>
      </c>
      <c r="F102" s="20" t="s">
        <v>174</v>
      </c>
      <c r="G102" s="50" t="s">
        <v>102</v>
      </c>
      <c r="H102" s="52"/>
      <c r="I102" s="131">
        <f>I103</f>
        <v>1140000</v>
      </c>
    </row>
    <row r="103" spans="1:10" s="2" customFormat="1" ht="44.25" customHeight="1" x14ac:dyDescent="0.25">
      <c r="A103" s="45"/>
      <c r="B103" s="12"/>
      <c r="C103" s="91" t="s">
        <v>126</v>
      </c>
      <c r="D103" s="50"/>
      <c r="E103" s="23" t="s">
        <v>168</v>
      </c>
      <c r="F103" s="23" t="s">
        <v>174</v>
      </c>
      <c r="G103" s="49" t="s">
        <v>136</v>
      </c>
      <c r="H103" s="53"/>
      <c r="I103" s="132">
        <f>I104</f>
        <v>1140000</v>
      </c>
    </row>
    <row r="104" spans="1:10" s="2" customFormat="1" ht="30" customHeight="1" x14ac:dyDescent="0.25">
      <c r="A104" s="45"/>
      <c r="B104" s="12"/>
      <c r="C104" s="26" t="s">
        <v>103</v>
      </c>
      <c r="D104" s="23"/>
      <c r="E104" s="23" t="s">
        <v>168</v>
      </c>
      <c r="F104" s="23" t="s">
        <v>174</v>
      </c>
      <c r="G104" s="49" t="s">
        <v>136</v>
      </c>
      <c r="H104" s="24">
        <v>240</v>
      </c>
      <c r="I104" s="132">
        <v>1140000</v>
      </c>
    </row>
    <row r="105" spans="1:10" s="2" customFormat="1" ht="42.75" customHeight="1" x14ac:dyDescent="0.2">
      <c r="A105" s="45"/>
      <c r="B105" s="12"/>
      <c r="C105" s="51" t="s">
        <v>187</v>
      </c>
      <c r="D105" s="75"/>
      <c r="E105" s="20" t="s">
        <v>168</v>
      </c>
      <c r="F105" s="20" t="s">
        <v>174</v>
      </c>
      <c r="G105" s="85" t="s">
        <v>152</v>
      </c>
      <c r="H105" s="75"/>
      <c r="I105" s="133">
        <f>I106</f>
        <v>440000</v>
      </c>
    </row>
    <row r="106" spans="1:10" s="2" customFormat="1" ht="24" customHeight="1" x14ac:dyDescent="0.2">
      <c r="A106" s="45"/>
      <c r="B106" s="12"/>
      <c r="C106" s="87" t="s">
        <v>128</v>
      </c>
      <c r="D106" s="75"/>
      <c r="E106" s="23" t="s">
        <v>168</v>
      </c>
      <c r="F106" s="23" t="s">
        <v>174</v>
      </c>
      <c r="G106" s="23" t="s">
        <v>151</v>
      </c>
      <c r="H106" s="75"/>
      <c r="I106" s="134">
        <f>I107</f>
        <v>440000</v>
      </c>
    </row>
    <row r="107" spans="1:10" s="2" customFormat="1" ht="38.25" x14ac:dyDescent="0.2">
      <c r="A107" s="45"/>
      <c r="B107" s="12"/>
      <c r="C107" s="29" t="s">
        <v>150</v>
      </c>
      <c r="D107" s="20"/>
      <c r="E107" s="23" t="s">
        <v>168</v>
      </c>
      <c r="F107" s="23" t="s">
        <v>174</v>
      </c>
      <c r="G107" s="23" t="s">
        <v>153</v>
      </c>
      <c r="H107" s="23"/>
      <c r="I107" s="134">
        <f>I108</f>
        <v>440000</v>
      </c>
    </row>
    <row r="108" spans="1:10" s="2" customFormat="1" ht="15.75" x14ac:dyDescent="0.2">
      <c r="A108" s="45"/>
      <c r="B108" s="12"/>
      <c r="C108" s="74" t="s">
        <v>103</v>
      </c>
      <c r="D108" s="75"/>
      <c r="E108" s="23" t="s">
        <v>168</v>
      </c>
      <c r="F108" s="23" t="s">
        <v>174</v>
      </c>
      <c r="G108" s="23" t="s">
        <v>153</v>
      </c>
      <c r="H108" s="75" t="s">
        <v>64</v>
      </c>
      <c r="I108" s="134">
        <v>440000</v>
      </c>
    </row>
    <row r="109" spans="1:10" s="2" customFormat="1" ht="16.5" customHeight="1" x14ac:dyDescent="0.2">
      <c r="A109" s="45"/>
      <c r="B109" s="12"/>
      <c r="C109" s="19" t="s">
        <v>12</v>
      </c>
      <c r="D109" s="20"/>
      <c r="E109" s="20" t="s">
        <v>168</v>
      </c>
      <c r="F109" s="20" t="s">
        <v>176</v>
      </c>
      <c r="G109" s="23"/>
      <c r="H109" s="24"/>
      <c r="I109" s="123">
        <f>I110</f>
        <v>3681921.9000000004</v>
      </c>
    </row>
    <row r="110" spans="1:10" s="2" customFormat="1" ht="33.75" customHeight="1" x14ac:dyDescent="0.2">
      <c r="A110" s="45"/>
      <c r="B110" s="12"/>
      <c r="C110" s="19" t="s">
        <v>72</v>
      </c>
      <c r="D110" s="23"/>
      <c r="E110" s="20" t="s">
        <v>168</v>
      </c>
      <c r="F110" s="20" t="s">
        <v>176</v>
      </c>
      <c r="G110" s="20" t="s">
        <v>22</v>
      </c>
      <c r="H110" s="20"/>
      <c r="I110" s="123">
        <f t="shared" ref="I110:I111" si="3">I111</f>
        <v>3681921.9000000004</v>
      </c>
      <c r="J110" s="100"/>
    </row>
    <row r="111" spans="1:10" s="2" customFormat="1" ht="18" customHeight="1" x14ac:dyDescent="0.2">
      <c r="A111" s="45"/>
      <c r="B111" s="12"/>
      <c r="C111" s="13" t="s">
        <v>39</v>
      </c>
      <c r="D111" s="23"/>
      <c r="E111" s="23" t="s">
        <v>168</v>
      </c>
      <c r="F111" s="23" t="s">
        <v>176</v>
      </c>
      <c r="G111" s="23" t="s">
        <v>35</v>
      </c>
      <c r="H111" s="24"/>
      <c r="I111" s="124">
        <f t="shared" si="3"/>
        <v>3681921.9000000004</v>
      </c>
    </row>
    <row r="112" spans="1:10" s="2" customFormat="1" ht="18" customHeight="1" x14ac:dyDescent="0.2">
      <c r="A112" s="45"/>
      <c r="B112" s="12"/>
      <c r="C112" s="13" t="s">
        <v>39</v>
      </c>
      <c r="D112" s="23"/>
      <c r="E112" s="23" t="s">
        <v>168</v>
      </c>
      <c r="F112" s="23" t="s">
        <v>176</v>
      </c>
      <c r="G112" s="23" t="s">
        <v>42</v>
      </c>
      <c r="H112" s="24"/>
      <c r="I112" s="124">
        <f>I114+I116+I118+I120</f>
        <v>3681921.9000000004</v>
      </c>
    </row>
    <row r="113" spans="1:10" s="2" customFormat="1" ht="24" customHeight="1" x14ac:dyDescent="0.2">
      <c r="A113" s="45"/>
      <c r="B113" s="12"/>
      <c r="C113" s="29" t="s">
        <v>194</v>
      </c>
      <c r="D113" s="23"/>
      <c r="E113" s="23" t="s">
        <v>168</v>
      </c>
      <c r="F113" s="23" t="s">
        <v>176</v>
      </c>
      <c r="G113" s="23" t="s">
        <v>145</v>
      </c>
      <c r="H113" s="20"/>
      <c r="I113" s="124">
        <f>I114</f>
        <v>1628872.36</v>
      </c>
    </row>
    <row r="114" spans="1:10" s="2" customFormat="1" ht="24" customHeight="1" x14ac:dyDescent="0.2">
      <c r="A114" s="45"/>
      <c r="B114" s="12"/>
      <c r="C114" s="26" t="s">
        <v>61</v>
      </c>
      <c r="D114" s="23"/>
      <c r="E114" s="23" t="s">
        <v>168</v>
      </c>
      <c r="F114" s="23" t="s">
        <v>176</v>
      </c>
      <c r="G114" s="23" t="s">
        <v>145</v>
      </c>
      <c r="H114" s="23" t="s">
        <v>64</v>
      </c>
      <c r="I114" s="124">
        <v>1628872.36</v>
      </c>
      <c r="J114" s="100"/>
    </row>
    <row r="115" spans="1:10" s="2" customFormat="1" ht="24" customHeight="1" x14ac:dyDescent="0.2">
      <c r="A115" s="45"/>
      <c r="B115" s="12"/>
      <c r="C115" s="29" t="s">
        <v>89</v>
      </c>
      <c r="D115" s="23"/>
      <c r="E115" s="23" t="s">
        <v>168</v>
      </c>
      <c r="F115" s="23" t="s">
        <v>176</v>
      </c>
      <c r="G115" s="23" t="s">
        <v>43</v>
      </c>
      <c r="H115" s="23"/>
      <c r="I115" s="124">
        <f>I116</f>
        <v>0</v>
      </c>
    </row>
    <row r="116" spans="1:10" s="2" customFormat="1" ht="30.75" customHeight="1" x14ac:dyDescent="0.2">
      <c r="A116" s="45"/>
      <c r="B116" s="12"/>
      <c r="C116" s="26" t="s">
        <v>61</v>
      </c>
      <c r="D116" s="23"/>
      <c r="E116" s="23" t="s">
        <v>168</v>
      </c>
      <c r="F116" s="23" t="s">
        <v>176</v>
      </c>
      <c r="G116" s="23" t="s">
        <v>43</v>
      </c>
      <c r="H116" s="23" t="s">
        <v>64</v>
      </c>
      <c r="I116" s="124">
        <v>0</v>
      </c>
      <c r="J116" s="100"/>
    </row>
    <row r="117" spans="1:10" s="2" customFormat="1" ht="24" customHeight="1" x14ac:dyDescent="0.2">
      <c r="A117" s="45"/>
      <c r="B117" s="12"/>
      <c r="C117" s="29" t="s">
        <v>158</v>
      </c>
      <c r="D117" s="23"/>
      <c r="E117" s="23" t="s">
        <v>168</v>
      </c>
      <c r="F117" s="23" t="s">
        <v>176</v>
      </c>
      <c r="G117" s="23" t="s">
        <v>159</v>
      </c>
      <c r="H117" s="23"/>
      <c r="I117" s="124">
        <f>I118</f>
        <v>953049.54</v>
      </c>
    </row>
    <row r="118" spans="1:10" s="2" customFormat="1" ht="24" customHeight="1" x14ac:dyDescent="0.2">
      <c r="A118" s="45"/>
      <c r="B118" s="12"/>
      <c r="C118" s="26" t="s">
        <v>61</v>
      </c>
      <c r="D118" s="23"/>
      <c r="E118" s="23" t="s">
        <v>168</v>
      </c>
      <c r="F118" s="23" t="s">
        <v>176</v>
      </c>
      <c r="G118" s="23" t="s">
        <v>159</v>
      </c>
      <c r="H118" s="23" t="s">
        <v>64</v>
      </c>
      <c r="I118" s="124">
        <v>953049.54</v>
      </c>
      <c r="J118" s="100"/>
    </row>
    <row r="119" spans="1:10" s="2" customFormat="1" ht="30.75" customHeight="1" x14ac:dyDescent="0.2">
      <c r="A119" s="45"/>
      <c r="B119" s="12"/>
      <c r="C119" s="26" t="s">
        <v>227</v>
      </c>
      <c r="D119" s="23"/>
      <c r="E119" s="23" t="s">
        <v>168</v>
      </c>
      <c r="F119" s="23" t="s">
        <v>176</v>
      </c>
      <c r="G119" s="23" t="s">
        <v>226</v>
      </c>
      <c r="H119" s="23"/>
      <c r="I119" s="124">
        <f>I120</f>
        <v>1100000</v>
      </c>
      <c r="J119" s="100"/>
    </row>
    <row r="120" spans="1:10" s="2" customFormat="1" ht="24" customHeight="1" x14ac:dyDescent="0.2">
      <c r="A120" s="45"/>
      <c r="B120" s="12"/>
      <c r="C120" s="26" t="s">
        <v>61</v>
      </c>
      <c r="D120" s="23"/>
      <c r="E120" s="23" t="s">
        <v>168</v>
      </c>
      <c r="F120" s="23" t="s">
        <v>176</v>
      </c>
      <c r="G120" s="23" t="s">
        <v>226</v>
      </c>
      <c r="H120" s="23" t="s">
        <v>64</v>
      </c>
      <c r="I120" s="124">
        <v>1100000</v>
      </c>
      <c r="J120" s="100"/>
    </row>
    <row r="121" spans="1:10" s="2" customFormat="1" ht="22.5" customHeight="1" x14ac:dyDescent="0.2">
      <c r="A121" s="45"/>
      <c r="B121" s="12"/>
      <c r="C121" s="27" t="s">
        <v>13</v>
      </c>
      <c r="D121" s="20"/>
      <c r="E121" s="20" t="s">
        <v>177</v>
      </c>
      <c r="F121" s="20" t="s">
        <v>167</v>
      </c>
      <c r="G121" s="23"/>
      <c r="H121" s="23"/>
      <c r="I121" s="123">
        <f>I122+I131+I137</f>
        <v>24091931.75</v>
      </c>
      <c r="J121" s="100"/>
    </row>
    <row r="122" spans="1:10" ht="18.75" customHeight="1" x14ac:dyDescent="0.2">
      <c r="B122" s="12"/>
      <c r="C122" s="27" t="s">
        <v>14</v>
      </c>
      <c r="D122" s="20"/>
      <c r="E122" s="20" t="s">
        <v>177</v>
      </c>
      <c r="F122" s="20" t="s">
        <v>166</v>
      </c>
      <c r="G122" s="23"/>
      <c r="H122" s="23"/>
      <c r="I122" s="123">
        <f>I123</f>
        <v>2511176.65</v>
      </c>
      <c r="J122" s="100"/>
    </row>
    <row r="123" spans="1:10" ht="25.5" x14ac:dyDescent="0.2">
      <c r="B123" s="12"/>
      <c r="C123" s="19" t="s">
        <v>72</v>
      </c>
      <c r="D123" s="23"/>
      <c r="E123" s="20" t="s">
        <v>177</v>
      </c>
      <c r="F123" s="20" t="s">
        <v>166</v>
      </c>
      <c r="G123" s="20" t="s">
        <v>25</v>
      </c>
      <c r="H123" s="20"/>
      <c r="I123" s="124">
        <f>I124</f>
        <v>2511176.65</v>
      </c>
    </row>
    <row r="124" spans="1:10" ht="15.75" x14ac:dyDescent="0.2">
      <c r="B124" s="12"/>
      <c r="C124" s="13" t="s">
        <v>39</v>
      </c>
      <c r="D124" s="23"/>
      <c r="E124" s="23" t="s">
        <v>177</v>
      </c>
      <c r="F124" s="23" t="s">
        <v>166</v>
      </c>
      <c r="G124" s="23" t="s">
        <v>35</v>
      </c>
      <c r="H124" s="24"/>
      <c r="I124" s="124">
        <f>I125</f>
        <v>2511176.65</v>
      </c>
    </row>
    <row r="125" spans="1:10" ht="23.25" customHeight="1" x14ac:dyDescent="0.2">
      <c r="B125" s="12"/>
      <c r="C125" s="13" t="s">
        <v>39</v>
      </c>
      <c r="D125" s="23"/>
      <c r="E125" s="23" t="s">
        <v>177</v>
      </c>
      <c r="F125" s="23" t="s">
        <v>166</v>
      </c>
      <c r="G125" s="23" t="s">
        <v>42</v>
      </c>
      <c r="H125" s="24"/>
      <c r="I125" s="124">
        <f>I127+I130+I128</f>
        <v>2511176.65</v>
      </c>
    </row>
    <row r="126" spans="1:10" ht="15.75" customHeight="1" x14ac:dyDescent="0.2">
      <c r="B126" s="12"/>
      <c r="C126" s="37" t="s">
        <v>98</v>
      </c>
      <c r="D126" s="23"/>
      <c r="E126" s="23" t="s">
        <v>177</v>
      </c>
      <c r="F126" s="23" t="s">
        <v>166</v>
      </c>
      <c r="G126" s="23" t="s">
        <v>44</v>
      </c>
      <c r="H126" s="38"/>
      <c r="I126" s="124">
        <f>I127+I128</f>
        <v>1702154.47</v>
      </c>
    </row>
    <row r="127" spans="1:10" ht="26.25" customHeight="1" x14ac:dyDescent="0.2">
      <c r="B127" s="12"/>
      <c r="C127" s="26" t="s">
        <v>61</v>
      </c>
      <c r="D127" s="23"/>
      <c r="E127" s="23" t="s">
        <v>177</v>
      </c>
      <c r="F127" s="23" t="s">
        <v>166</v>
      </c>
      <c r="G127" s="23" t="s">
        <v>44</v>
      </c>
      <c r="H127" s="23" t="s">
        <v>64</v>
      </c>
      <c r="I127" s="124">
        <v>1467014.38</v>
      </c>
      <c r="J127" s="100"/>
    </row>
    <row r="128" spans="1:10" ht="24" customHeight="1" x14ac:dyDescent="0.2">
      <c r="B128" s="12"/>
      <c r="C128" s="26" t="s">
        <v>213</v>
      </c>
      <c r="D128" s="23"/>
      <c r="E128" s="23" t="s">
        <v>177</v>
      </c>
      <c r="F128" s="23" t="s">
        <v>166</v>
      </c>
      <c r="G128" s="23" t="s">
        <v>44</v>
      </c>
      <c r="H128" s="23" t="s">
        <v>214</v>
      </c>
      <c r="I128" s="124">
        <v>235140.09</v>
      </c>
      <c r="J128" s="100"/>
    </row>
    <row r="129" spans="1:10" ht="20.25" customHeight="1" x14ac:dyDescent="0.2">
      <c r="B129" s="12"/>
      <c r="C129" s="29" t="s">
        <v>90</v>
      </c>
      <c r="D129" s="23"/>
      <c r="E129" s="23" t="s">
        <v>177</v>
      </c>
      <c r="F129" s="23" t="s">
        <v>166</v>
      </c>
      <c r="G129" s="39" t="s">
        <v>45</v>
      </c>
      <c r="H129" s="40"/>
      <c r="I129" s="124">
        <f>I130</f>
        <v>809022.18</v>
      </c>
      <c r="J129" s="100"/>
    </row>
    <row r="130" spans="1:10" ht="25.5" customHeight="1" x14ac:dyDescent="0.2">
      <c r="B130" s="12"/>
      <c r="C130" s="26" t="s">
        <v>61</v>
      </c>
      <c r="D130" s="23"/>
      <c r="E130" s="23" t="s">
        <v>177</v>
      </c>
      <c r="F130" s="23" t="s">
        <v>166</v>
      </c>
      <c r="G130" s="39" t="s">
        <v>45</v>
      </c>
      <c r="H130" s="23" t="s">
        <v>64</v>
      </c>
      <c r="I130" s="124">
        <v>809022.18</v>
      </c>
    </row>
    <row r="131" spans="1:10" ht="15.75" x14ac:dyDescent="0.2">
      <c r="B131" s="12"/>
      <c r="C131" s="27" t="s">
        <v>15</v>
      </c>
      <c r="D131" s="20"/>
      <c r="E131" s="20" t="s">
        <v>177</v>
      </c>
      <c r="F131" s="20" t="s">
        <v>172</v>
      </c>
      <c r="G131" s="23"/>
      <c r="H131" s="23"/>
      <c r="I131" s="123">
        <f t="shared" ref="I131:I132" si="4">I132</f>
        <v>863949.93</v>
      </c>
    </row>
    <row r="132" spans="1:10" ht="33" customHeight="1" x14ac:dyDescent="0.2">
      <c r="B132" s="12"/>
      <c r="C132" s="19" t="s">
        <v>72</v>
      </c>
      <c r="D132" s="20"/>
      <c r="E132" s="20" t="s">
        <v>177</v>
      </c>
      <c r="F132" s="20" t="s">
        <v>172</v>
      </c>
      <c r="G132" s="20" t="s">
        <v>25</v>
      </c>
      <c r="H132" s="20"/>
      <c r="I132" s="135">
        <f t="shared" si="4"/>
        <v>863949.93</v>
      </c>
    </row>
    <row r="133" spans="1:10" ht="21.75" customHeight="1" x14ac:dyDescent="0.2">
      <c r="A133" s="46"/>
      <c r="B133" s="13"/>
      <c r="C133" s="13" t="s">
        <v>39</v>
      </c>
      <c r="D133" s="23"/>
      <c r="E133" s="23" t="s">
        <v>177</v>
      </c>
      <c r="F133" s="23" t="s">
        <v>172</v>
      </c>
      <c r="G133" s="23" t="s">
        <v>35</v>
      </c>
      <c r="H133" s="23"/>
      <c r="I133" s="124">
        <f>I136</f>
        <v>863949.93</v>
      </c>
    </row>
    <row r="134" spans="1:10" ht="21" customHeight="1" x14ac:dyDescent="0.2">
      <c r="A134" s="79"/>
      <c r="B134" s="98"/>
      <c r="C134" s="13" t="s">
        <v>39</v>
      </c>
      <c r="D134" s="23"/>
      <c r="E134" s="23" t="s">
        <v>177</v>
      </c>
      <c r="F134" s="23" t="s">
        <v>172</v>
      </c>
      <c r="G134" s="23" t="s">
        <v>42</v>
      </c>
      <c r="H134" s="23"/>
      <c r="I134" s="124">
        <f t="shared" ref="I134:I135" si="5">I135</f>
        <v>863949.93</v>
      </c>
    </row>
    <row r="135" spans="1:10" ht="27" customHeight="1" x14ac:dyDescent="0.2">
      <c r="A135" s="79"/>
      <c r="B135" s="81"/>
      <c r="C135" s="80" t="s">
        <v>182</v>
      </c>
      <c r="D135" s="23"/>
      <c r="E135" s="23" t="s">
        <v>177</v>
      </c>
      <c r="F135" s="23" t="s">
        <v>172</v>
      </c>
      <c r="G135" s="23" t="s">
        <v>183</v>
      </c>
      <c r="H135" s="23"/>
      <c r="I135" s="124">
        <f t="shared" si="5"/>
        <v>863949.93</v>
      </c>
    </row>
    <row r="136" spans="1:10" ht="28.5" customHeight="1" x14ac:dyDescent="0.2">
      <c r="A136" s="79"/>
      <c r="B136" s="82"/>
      <c r="C136" s="26" t="s">
        <v>61</v>
      </c>
      <c r="D136" s="23"/>
      <c r="E136" s="23" t="s">
        <v>177</v>
      </c>
      <c r="F136" s="23" t="s">
        <v>172</v>
      </c>
      <c r="G136" s="23" t="s">
        <v>183</v>
      </c>
      <c r="H136" s="23" t="s">
        <v>64</v>
      </c>
      <c r="I136" s="124">
        <v>863949.93</v>
      </c>
    </row>
    <row r="137" spans="1:10" ht="21.75" customHeight="1" x14ac:dyDescent="0.2">
      <c r="B137" s="12"/>
      <c r="C137" s="27" t="s">
        <v>16</v>
      </c>
      <c r="D137" s="23"/>
      <c r="E137" s="20" t="s">
        <v>177</v>
      </c>
      <c r="F137" s="20" t="s">
        <v>173</v>
      </c>
      <c r="G137" s="23"/>
      <c r="H137" s="23"/>
      <c r="I137" s="123">
        <f>I138+I151+I155</f>
        <v>20716805.170000002</v>
      </c>
      <c r="J137" s="101"/>
    </row>
    <row r="138" spans="1:10" ht="40.5" customHeight="1" x14ac:dyDescent="0.2">
      <c r="B138" s="12"/>
      <c r="C138" s="41" t="s">
        <v>188</v>
      </c>
      <c r="D138" s="23"/>
      <c r="E138" s="20" t="s">
        <v>177</v>
      </c>
      <c r="F138" s="20" t="s">
        <v>173</v>
      </c>
      <c r="G138" s="20" t="s">
        <v>29</v>
      </c>
      <c r="H138" s="36"/>
      <c r="I138" s="123">
        <f>I139</f>
        <v>19911475.170000002</v>
      </c>
    </row>
    <row r="139" spans="1:10" ht="45.75" customHeight="1" x14ac:dyDescent="0.2">
      <c r="B139" s="12"/>
      <c r="C139" s="13" t="s">
        <v>59</v>
      </c>
      <c r="D139" s="23"/>
      <c r="E139" s="20" t="s">
        <v>177</v>
      </c>
      <c r="F139" s="20" t="s">
        <v>173</v>
      </c>
      <c r="G139" s="20" t="s">
        <v>34</v>
      </c>
      <c r="H139" s="23"/>
      <c r="I139" s="124">
        <f>I141+I144+I150+I148+I146</f>
        <v>19911475.170000002</v>
      </c>
    </row>
    <row r="140" spans="1:10" ht="41.25" customHeight="1" x14ac:dyDescent="0.2">
      <c r="B140" s="12"/>
      <c r="C140" s="26" t="s">
        <v>106</v>
      </c>
      <c r="D140" s="49"/>
      <c r="E140" s="23" t="s">
        <v>177</v>
      </c>
      <c r="F140" s="23" t="s">
        <v>173</v>
      </c>
      <c r="G140" s="49" t="s">
        <v>104</v>
      </c>
      <c r="H140" s="49"/>
      <c r="I140" s="124">
        <f t="shared" ref="I140:I141" si="6">I141</f>
        <v>5202000</v>
      </c>
    </row>
    <row r="141" spans="1:10" ht="19.5" customHeight="1" x14ac:dyDescent="0.2">
      <c r="B141" s="12"/>
      <c r="C141" s="29" t="s">
        <v>109</v>
      </c>
      <c r="D141" s="49"/>
      <c r="E141" s="23" t="s">
        <v>177</v>
      </c>
      <c r="F141" s="23" t="s">
        <v>173</v>
      </c>
      <c r="G141" s="49" t="s">
        <v>104</v>
      </c>
      <c r="H141" s="49" t="s">
        <v>107</v>
      </c>
      <c r="I141" s="124">
        <f t="shared" si="6"/>
        <v>5202000</v>
      </c>
    </row>
    <row r="142" spans="1:10" ht="39.75" customHeight="1" x14ac:dyDescent="0.2">
      <c r="B142" s="12"/>
      <c r="C142" s="29" t="s">
        <v>141</v>
      </c>
      <c r="D142" s="49"/>
      <c r="E142" s="23" t="s">
        <v>177</v>
      </c>
      <c r="F142" s="23" t="s">
        <v>173</v>
      </c>
      <c r="G142" s="49" t="s">
        <v>104</v>
      </c>
      <c r="H142" s="49" t="s">
        <v>140</v>
      </c>
      <c r="I142" s="124">
        <v>5202000</v>
      </c>
    </row>
    <row r="143" spans="1:10" ht="30.75" customHeight="1" x14ac:dyDescent="0.2">
      <c r="B143" s="12"/>
      <c r="C143" s="29" t="s">
        <v>91</v>
      </c>
      <c r="D143" s="23"/>
      <c r="E143" s="23" t="s">
        <v>177</v>
      </c>
      <c r="F143" s="23" t="s">
        <v>173</v>
      </c>
      <c r="G143" s="23" t="s">
        <v>33</v>
      </c>
      <c r="H143" s="23"/>
      <c r="I143" s="124">
        <f>I144</f>
        <v>12573685.17</v>
      </c>
    </row>
    <row r="144" spans="1:10" s="76" customFormat="1" ht="20.25" customHeight="1" x14ac:dyDescent="0.2">
      <c r="A144" s="72"/>
      <c r="B144" s="73"/>
      <c r="C144" s="74" t="s">
        <v>103</v>
      </c>
      <c r="D144" s="75"/>
      <c r="E144" s="23" t="s">
        <v>177</v>
      </c>
      <c r="F144" s="23" t="s">
        <v>173</v>
      </c>
      <c r="G144" s="75" t="s">
        <v>33</v>
      </c>
      <c r="H144" s="75" t="s">
        <v>64</v>
      </c>
      <c r="I144" s="134">
        <v>12573685.17</v>
      </c>
      <c r="J144" s="116"/>
    </row>
    <row r="145" spans="1:10" s="76" customFormat="1" ht="20.25" customHeight="1" x14ac:dyDescent="0.2">
      <c r="A145" s="72"/>
      <c r="B145" s="73"/>
      <c r="C145" s="29" t="s">
        <v>220</v>
      </c>
      <c r="D145" s="23"/>
      <c r="E145" s="23" t="s">
        <v>177</v>
      </c>
      <c r="F145" s="23" t="s">
        <v>173</v>
      </c>
      <c r="G145" s="23" t="s">
        <v>221</v>
      </c>
      <c r="H145" s="23"/>
      <c r="I145" s="124">
        <f>I146</f>
        <v>300000</v>
      </c>
      <c r="J145" s="116"/>
    </row>
    <row r="146" spans="1:10" s="76" customFormat="1" ht="26.25" customHeight="1" x14ac:dyDescent="0.2">
      <c r="A146" s="72"/>
      <c r="B146" s="73"/>
      <c r="C146" s="26" t="s">
        <v>61</v>
      </c>
      <c r="D146" s="23"/>
      <c r="E146" s="23" t="s">
        <v>177</v>
      </c>
      <c r="F146" s="23" t="s">
        <v>173</v>
      </c>
      <c r="G146" s="23" t="s">
        <v>221</v>
      </c>
      <c r="H146" s="23" t="s">
        <v>64</v>
      </c>
      <c r="I146" s="126">
        <v>300000</v>
      </c>
      <c r="J146" s="116"/>
    </row>
    <row r="147" spans="1:10" s="76" customFormat="1" ht="54.75" customHeight="1" x14ac:dyDescent="0.2">
      <c r="A147" s="72"/>
      <c r="B147" s="73"/>
      <c r="C147" s="115" t="s">
        <v>215</v>
      </c>
      <c r="D147" s="75"/>
      <c r="E147" s="23" t="s">
        <v>177</v>
      </c>
      <c r="F147" s="23" t="s">
        <v>173</v>
      </c>
      <c r="G147" s="23" t="s">
        <v>216</v>
      </c>
      <c r="H147" s="23"/>
      <c r="I147" s="134">
        <f>I148</f>
        <v>1520000</v>
      </c>
    </row>
    <row r="148" spans="1:10" s="76" customFormat="1" ht="22.5" customHeight="1" x14ac:dyDescent="0.2">
      <c r="A148" s="72"/>
      <c r="B148" s="73"/>
      <c r="C148" s="74" t="s">
        <v>103</v>
      </c>
      <c r="D148" s="75"/>
      <c r="E148" s="23" t="s">
        <v>177</v>
      </c>
      <c r="F148" s="23" t="s">
        <v>173</v>
      </c>
      <c r="G148" s="23" t="s">
        <v>216</v>
      </c>
      <c r="H148" s="75" t="s">
        <v>64</v>
      </c>
      <c r="I148" s="134">
        <v>1520000</v>
      </c>
    </row>
    <row r="149" spans="1:10" s="76" customFormat="1" ht="20.25" customHeight="1" x14ac:dyDescent="0.2">
      <c r="A149" s="72"/>
      <c r="B149" s="73"/>
      <c r="C149" s="33" t="s">
        <v>157</v>
      </c>
      <c r="D149" s="75"/>
      <c r="E149" s="23" t="s">
        <v>177</v>
      </c>
      <c r="F149" s="23" t="s">
        <v>173</v>
      </c>
      <c r="G149" s="23" t="s">
        <v>222</v>
      </c>
      <c r="H149" s="75"/>
      <c r="I149" s="134">
        <f>I150</f>
        <v>315790</v>
      </c>
    </row>
    <row r="150" spans="1:10" s="76" customFormat="1" ht="24.75" customHeight="1" x14ac:dyDescent="0.2">
      <c r="A150" s="72"/>
      <c r="B150" s="73"/>
      <c r="C150" s="25" t="s">
        <v>61</v>
      </c>
      <c r="D150" s="75"/>
      <c r="E150" s="23" t="s">
        <v>177</v>
      </c>
      <c r="F150" s="23" t="s">
        <v>173</v>
      </c>
      <c r="G150" s="23" t="s">
        <v>222</v>
      </c>
      <c r="H150" s="75" t="s">
        <v>64</v>
      </c>
      <c r="I150" s="134">
        <v>315790</v>
      </c>
    </row>
    <row r="151" spans="1:10" s="76" customFormat="1" ht="46.5" customHeight="1" x14ac:dyDescent="0.2">
      <c r="A151" s="72"/>
      <c r="B151" s="73"/>
      <c r="C151" s="83" t="s">
        <v>189</v>
      </c>
      <c r="D151" s="75"/>
      <c r="E151" s="20" t="s">
        <v>177</v>
      </c>
      <c r="F151" s="20" t="s">
        <v>173</v>
      </c>
      <c r="G151" s="84" t="s">
        <v>125</v>
      </c>
      <c r="H151" s="75"/>
      <c r="I151" s="133">
        <f>I153</f>
        <v>50330</v>
      </c>
      <c r="J151" s="101"/>
    </row>
    <row r="152" spans="1:10" s="76" customFormat="1" ht="28.5" customHeight="1" x14ac:dyDescent="0.2">
      <c r="A152" s="72"/>
      <c r="B152" s="73"/>
      <c r="C152" s="86" t="s">
        <v>124</v>
      </c>
      <c r="D152" s="75"/>
      <c r="E152" s="23" t="s">
        <v>177</v>
      </c>
      <c r="F152" s="23" t="s">
        <v>173</v>
      </c>
      <c r="G152" s="75" t="s">
        <v>122</v>
      </c>
      <c r="H152" s="75"/>
      <c r="I152" s="133">
        <f t="shared" ref="I152:I153" si="7">I153</f>
        <v>50330</v>
      </c>
    </row>
    <row r="153" spans="1:10" s="76" customFormat="1" ht="23.25" customHeight="1" x14ac:dyDescent="0.2">
      <c r="A153" s="72"/>
      <c r="B153" s="73"/>
      <c r="C153" s="74" t="s">
        <v>123</v>
      </c>
      <c r="D153" s="75"/>
      <c r="E153" s="23" t="s">
        <v>177</v>
      </c>
      <c r="F153" s="23" t="s">
        <v>173</v>
      </c>
      <c r="G153" s="75" t="s">
        <v>193</v>
      </c>
      <c r="H153" s="75"/>
      <c r="I153" s="134">
        <f t="shared" si="7"/>
        <v>50330</v>
      </c>
    </row>
    <row r="154" spans="1:10" s="76" customFormat="1" ht="30" customHeight="1" x14ac:dyDescent="0.2">
      <c r="A154" s="72"/>
      <c r="B154" s="73"/>
      <c r="C154" s="74" t="s">
        <v>103</v>
      </c>
      <c r="D154" s="75"/>
      <c r="E154" s="23" t="s">
        <v>177</v>
      </c>
      <c r="F154" s="23" t="s">
        <v>173</v>
      </c>
      <c r="G154" s="75" t="s">
        <v>193</v>
      </c>
      <c r="H154" s="75" t="s">
        <v>64</v>
      </c>
      <c r="I154" s="134">
        <v>50330</v>
      </c>
    </row>
    <row r="155" spans="1:10" s="76" customFormat="1" ht="42.75" customHeight="1" x14ac:dyDescent="0.2">
      <c r="A155" s="72"/>
      <c r="B155" s="73"/>
      <c r="C155" s="51" t="s">
        <v>190</v>
      </c>
      <c r="D155" s="75"/>
      <c r="E155" s="20" t="s">
        <v>177</v>
      </c>
      <c r="F155" s="20" t="s">
        <v>173</v>
      </c>
      <c r="G155" s="20" t="s">
        <v>156</v>
      </c>
      <c r="H155" s="75"/>
      <c r="I155" s="133">
        <f>I158</f>
        <v>755000</v>
      </c>
    </row>
    <row r="156" spans="1:10" s="76" customFormat="1" ht="47.25" customHeight="1" x14ac:dyDescent="0.2">
      <c r="A156" s="72"/>
      <c r="B156" s="73"/>
      <c r="C156" s="13" t="s">
        <v>210</v>
      </c>
      <c r="D156" s="75"/>
      <c r="E156" s="23" t="s">
        <v>177</v>
      </c>
      <c r="F156" s="23" t="s">
        <v>173</v>
      </c>
      <c r="G156" s="23" t="s">
        <v>155</v>
      </c>
      <c r="H156" s="75"/>
      <c r="I156" s="134">
        <f t="shared" ref="I156:I157" si="8">I157</f>
        <v>755000</v>
      </c>
    </row>
    <row r="157" spans="1:10" s="76" customFormat="1" ht="19.5" customHeight="1" x14ac:dyDescent="0.2">
      <c r="A157" s="72"/>
      <c r="B157" s="73"/>
      <c r="C157" s="74" t="s">
        <v>154</v>
      </c>
      <c r="D157" s="75"/>
      <c r="E157" s="23" t="s">
        <v>177</v>
      </c>
      <c r="F157" s="23" t="s">
        <v>173</v>
      </c>
      <c r="G157" s="23" t="s">
        <v>164</v>
      </c>
      <c r="H157" s="75"/>
      <c r="I157" s="134">
        <f t="shared" si="8"/>
        <v>755000</v>
      </c>
    </row>
    <row r="158" spans="1:10" s="76" customFormat="1" ht="19.5" customHeight="1" x14ac:dyDescent="0.2">
      <c r="A158" s="72"/>
      <c r="B158" s="73"/>
      <c r="C158" s="74" t="s">
        <v>103</v>
      </c>
      <c r="D158" s="75"/>
      <c r="E158" s="23" t="s">
        <v>177</v>
      </c>
      <c r="F158" s="23" t="s">
        <v>173</v>
      </c>
      <c r="G158" s="23" t="s">
        <v>164</v>
      </c>
      <c r="H158" s="75" t="s">
        <v>64</v>
      </c>
      <c r="I158" s="134">
        <v>755000</v>
      </c>
      <c r="J158" s="101"/>
    </row>
    <row r="159" spans="1:10" s="76" customFormat="1" ht="21" customHeight="1" x14ac:dyDescent="0.2">
      <c r="A159" s="72"/>
      <c r="B159" s="73"/>
      <c r="C159" s="63" t="s">
        <v>149</v>
      </c>
      <c r="D159" s="20"/>
      <c r="E159" s="20" t="s">
        <v>178</v>
      </c>
      <c r="F159" s="20" t="s">
        <v>167</v>
      </c>
      <c r="G159" s="23"/>
      <c r="H159" s="92"/>
      <c r="I159" s="123">
        <f>I160</f>
        <v>130418.79</v>
      </c>
    </row>
    <row r="160" spans="1:10" ht="17.25" customHeight="1" x14ac:dyDescent="0.2">
      <c r="A160" s="1"/>
      <c r="B160" s="12"/>
      <c r="C160" s="27" t="s">
        <v>19</v>
      </c>
      <c r="D160" s="20"/>
      <c r="E160" s="20" t="s">
        <v>178</v>
      </c>
      <c r="F160" s="20" t="s">
        <v>166</v>
      </c>
      <c r="G160" s="20"/>
      <c r="H160" s="20"/>
      <c r="I160" s="123">
        <f t="shared" ref="I160:I164" si="9">I161</f>
        <v>130418.79</v>
      </c>
    </row>
    <row r="161" spans="1:13" ht="27" customHeight="1" x14ac:dyDescent="0.2">
      <c r="A161" s="1"/>
      <c r="B161" s="12"/>
      <c r="C161" s="19" t="s">
        <v>72</v>
      </c>
      <c r="D161" s="23"/>
      <c r="E161" s="20" t="s">
        <v>178</v>
      </c>
      <c r="F161" s="20" t="s">
        <v>166</v>
      </c>
      <c r="G161" s="20" t="s">
        <v>25</v>
      </c>
      <c r="H161" s="20"/>
      <c r="I161" s="123">
        <f t="shared" si="9"/>
        <v>130418.79</v>
      </c>
    </row>
    <row r="162" spans="1:13" ht="18.75" customHeight="1" x14ac:dyDescent="0.2">
      <c r="A162" s="1"/>
      <c r="B162" s="12"/>
      <c r="C162" s="13" t="s">
        <v>39</v>
      </c>
      <c r="D162" s="23"/>
      <c r="E162" s="23" t="s">
        <v>178</v>
      </c>
      <c r="F162" s="23" t="s">
        <v>166</v>
      </c>
      <c r="G162" s="23" t="s">
        <v>35</v>
      </c>
      <c r="H162" s="24"/>
      <c r="I162" s="124">
        <f t="shared" si="9"/>
        <v>130418.79</v>
      </c>
    </row>
    <row r="163" spans="1:13" ht="15.75" customHeight="1" x14ac:dyDescent="0.2">
      <c r="A163" s="1"/>
      <c r="B163" s="12"/>
      <c r="C163" s="13" t="s">
        <v>39</v>
      </c>
      <c r="D163" s="23"/>
      <c r="E163" s="23" t="s">
        <v>178</v>
      </c>
      <c r="F163" s="23" t="s">
        <v>166</v>
      </c>
      <c r="G163" s="23" t="s">
        <v>42</v>
      </c>
      <c r="H163" s="24"/>
      <c r="I163" s="124">
        <f t="shared" si="9"/>
        <v>130418.79</v>
      </c>
    </row>
    <row r="164" spans="1:13" ht="19.5" customHeight="1" x14ac:dyDescent="0.2">
      <c r="A164" s="1"/>
      <c r="B164" s="12"/>
      <c r="C164" s="29" t="s">
        <v>92</v>
      </c>
      <c r="D164" s="20"/>
      <c r="E164" s="23" t="s">
        <v>178</v>
      </c>
      <c r="F164" s="23" t="s">
        <v>166</v>
      </c>
      <c r="G164" s="42" t="s">
        <v>46</v>
      </c>
      <c r="H164" s="23"/>
      <c r="I164" s="124">
        <f t="shared" si="9"/>
        <v>130418.79</v>
      </c>
    </row>
    <row r="165" spans="1:13" ht="21.75" customHeight="1" x14ac:dyDescent="0.2">
      <c r="A165" s="1"/>
      <c r="B165" s="12"/>
      <c r="C165" s="26" t="s">
        <v>127</v>
      </c>
      <c r="D165" s="20"/>
      <c r="E165" s="23" t="s">
        <v>178</v>
      </c>
      <c r="F165" s="23" t="s">
        <v>166</v>
      </c>
      <c r="G165" s="42" t="s">
        <v>46</v>
      </c>
      <c r="H165" s="23" t="s">
        <v>65</v>
      </c>
      <c r="I165" s="124">
        <v>130418.79</v>
      </c>
    </row>
    <row r="166" spans="1:13" ht="15.75" x14ac:dyDescent="0.2">
      <c r="A166" s="1"/>
      <c r="B166" s="12"/>
      <c r="C166" s="27" t="s">
        <v>17</v>
      </c>
      <c r="D166" s="20"/>
      <c r="E166" s="44" t="s">
        <v>179</v>
      </c>
      <c r="F166" s="44" t="s">
        <v>167</v>
      </c>
      <c r="G166" s="20"/>
      <c r="H166" s="20"/>
      <c r="I166" s="123">
        <f t="shared" ref="I166:I167" si="10">I167</f>
        <v>90266286.640000001</v>
      </c>
    </row>
    <row r="167" spans="1:13" ht="15.75" x14ac:dyDescent="0.2">
      <c r="A167" s="1"/>
      <c r="B167" s="12"/>
      <c r="C167" s="27" t="s">
        <v>18</v>
      </c>
      <c r="D167" s="20"/>
      <c r="E167" s="44" t="s">
        <v>179</v>
      </c>
      <c r="F167" s="44" t="s">
        <v>166</v>
      </c>
      <c r="G167" s="20"/>
      <c r="H167" s="20"/>
      <c r="I167" s="123">
        <f t="shared" si="10"/>
        <v>90266286.640000001</v>
      </c>
      <c r="J167" s="101"/>
    </row>
    <row r="168" spans="1:13" ht="35.25" customHeight="1" x14ac:dyDescent="0.2">
      <c r="A168" s="1"/>
      <c r="B168" s="12"/>
      <c r="C168" s="27" t="s">
        <v>191</v>
      </c>
      <c r="D168" s="20"/>
      <c r="E168" s="44" t="s">
        <v>179</v>
      </c>
      <c r="F168" s="44" t="s">
        <v>166</v>
      </c>
      <c r="G168" s="20" t="s">
        <v>30</v>
      </c>
      <c r="H168" s="36" t="s">
        <v>2</v>
      </c>
      <c r="I168" s="123">
        <f>I169+I180</f>
        <v>90266286.640000001</v>
      </c>
    </row>
    <row r="169" spans="1:13" ht="42" customHeight="1" x14ac:dyDescent="0.2">
      <c r="A169" s="1"/>
      <c r="B169" s="12"/>
      <c r="C169" s="13" t="s">
        <v>147</v>
      </c>
      <c r="D169" s="23"/>
      <c r="E169" s="97" t="s">
        <v>179</v>
      </c>
      <c r="F169" s="97" t="s">
        <v>166</v>
      </c>
      <c r="G169" s="23" t="s">
        <v>31</v>
      </c>
      <c r="H169" s="24"/>
      <c r="I169" s="124">
        <f>I170</f>
        <v>7691748.6400000006</v>
      </c>
      <c r="J169" s="101"/>
    </row>
    <row r="170" spans="1:13" ht="18.75" customHeight="1" x14ac:dyDescent="0.2">
      <c r="A170" s="1"/>
      <c r="B170" s="12"/>
      <c r="C170" s="13" t="s">
        <v>94</v>
      </c>
      <c r="D170" s="23"/>
      <c r="E170" s="97" t="s">
        <v>179</v>
      </c>
      <c r="F170" s="97" t="s">
        <v>166</v>
      </c>
      <c r="G170" s="23" t="s">
        <v>36</v>
      </c>
      <c r="H170" s="24"/>
      <c r="I170" s="124">
        <f>I171+I175+I177</f>
        <v>7691748.6400000006</v>
      </c>
    </row>
    <row r="171" spans="1:13" ht="18.75" customHeight="1" x14ac:dyDescent="0.2">
      <c r="A171" s="1"/>
      <c r="B171" s="12"/>
      <c r="C171" s="29" t="s">
        <v>95</v>
      </c>
      <c r="D171" s="23"/>
      <c r="E171" s="97" t="s">
        <v>179</v>
      </c>
      <c r="F171" s="97" t="s">
        <v>166</v>
      </c>
      <c r="G171" s="23" t="s">
        <v>37</v>
      </c>
      <c r="H171" s="23"/>
      <c r="I171" s="124">
        <f>I172+I173+I174</f>
        <v>4033632.15</v>
      </c>
    </row>
    <row r="172" spans="1:13" ht="16.5" customHeight="1" x14ac:dyDescent="0.2">
      <c r="A172" s="1"/>
      <c r="B172" s="12"/>
      <c r="C172" s="35" t="s">
        <v>74</v>
      </c>
      <c r="D172" s="23"/>
      <c r="E172" s="97" t="s">
        <v>179</v>
      </c>
      <c r="F172" s="97" t="s">
        <v>166</v>
      </c>
      <c r="G172" s="23" t="s">
        <v>37</v>
      </c>
      <c r="H172" s="23" t="s">
        <v>67</v>
      </c>
      <c r="I172" s="124">
        <v>3663993.53</v>
      </c>
      <c r="J172" s="101"/>
      <c r="K172" s="101"/>
      <c r="L172" s="101"/>
      <c r="M172" s="101"/>
    </row>
    <row r="173" spans="1:13" ht="25.5" customHeight="1" x14ac:dyDescent="0.2">
      <c r="A173" s="1"/>
      <c r="B173" s="12"/>
      <c r="C173" s="25" t="s">
        <v>61</v>
      </c>
      <c r="D173" s="23"/>
      <c r="E173" s="97" t="s">
        <v>179</v>
      </c>
      <c r="F173" s="97" t="s">
        <v>166</v>
      </c>
      <c r="G173" s="23" t="s">
        <v>37</v>
      </c>
      <c r="H173" s="23" t="s">
        <v>64</v>
      </c>
      <c r="I173" s="124">
        <v>369512.63</v>
      </c>
      <c r="J173" s="101"/>
    </row>
    <row r="174" spans="1:13" ht="18.75" customHeight="1" x14ac:dyDescent="0.2">
      <c r="A174" s="1"/>
      <c r="B174" s="12"/>
      <c r="C174" s="26" t="s">
        <v>62</v>
      </c>
      <c r="D174" s="23"/>
      <c r="E174" s="97" t="s">
        <v>179</v>
      </c>
      <c r="F174" s="97" t="s">
        <v>166</v>
      </c>
      <c r="G174" s="23" t="s">
        <v>37</v>
      </c>
      <c r="H174" s="23" t="s">
        <v>66</v>
      </c>
      <c r="I174" s="124">
        <v>125.99</v>
      </c>
      <c r="J174" s="101"/>
    </row>
    <row r="175" spans="1:13" ht="51" x14ac:dyDescent="0.2">
      <c r="A175" s="1"/>
      <c r="B175" s="12"/>
      <c r="C175" s="35" t="s">
        <v>196</v>
      </c>
      <c r="D175" s="23"/>
      <c r="E175" s="97" t="s">
        <v>179</v>
      </c>
      <c r="F175" s="97" t="s">
        <v>166</v>
      </c>
      <c r="G175" s="23" t="s">
        <v>137</v>
      </c>
      <c r="H175" s="23"/>
      <c r="I175" s="124">
        <f>I176</f>
        <v>3266400</v>
      </c>
    </row>
    <row r="176" spans="1:13" ht="16.5" customHeight="1" x14ac:dyDescent="0.2">
      <c r="A176" s="1"/>
      <c r="B176" s="12"/>
      <c r="C176" s="35" t="s">
        <v>74</v>
      </c>
      <c r="D176" s="23"/>
      <c r="E176" s="97" t="s">
        <v>179</v>
      </c>
      <c r="F176" s="97" t="s">
        <v>166</v>
      </c>
      <c r="G176" s="23" t="s">
        <v>137</v>
      </c>
      <c r="H176" s="23" t="s">
        <v>67</v>
      </c>
      <c r="I176" s="124">
        <v>3266400</v>
      </c>
      <c r="J176" s="101"/>
      <c r="K176" s="101"/>
    </row>
    <row r="177" spans="1:10" ht="16.5" customHeight="1" x14ac:dyDescent="0.2">
      <c r="A177" s="1"/>
      <c r="B177" s="12"/>
      <c r="C177" s="29" t="s">
        <v>96</v>
      </c>
      <c r="D177" s="23"/>
      <c r="E177" s="97" t="s">
        <v>179</v>
      </c>
      <c r="F177" s="97" t="s">
        <v>166</v>
      </c>
      <c r="G177" s="23" t="s">
        <v>148</v>
      </c>
      <c r="H177" s="23"/>
      <c r="I177" s="124">
        <f>I178</f>
        <v>391716.49</v>
      </c>
    </row>
    <row r="178" spans="1:10" ht="25.5" customHeight="1" x14ac:dyDescent="0.2">
      <c r="A178" s="1"/>
      <c r="B178" s="12"/>
      <c r="C178" s="25" t="s">
        <v>61</v>
      </c>
      <c r="D178" s="23"/>
      <c r="E178" s="97" t="s">
        <v>179</v>
      </c>
      <c r="F178" s="97" t="s">
        <v>166</v>
      </c>
      <c r="G178" s="23" t="s">
        <v>148</v>
      </c>
      <c r="H178" s="23" t="s">
        <v>64</v>
      </c>
      <c r="I178" s="124">
        <v>391716.49</v>
      </c>
      <c r="J178" s="101"/>
    </row>
    <row r="179" spans="1:10" ht="33.75" customHeight="1" x14ac:dyDescent="0.2">
      <c r="A179" s="1"/>
      <c r="B179" s="12"/>
      <c r="C179" s="29" t="s">
        <v>99</v>
      </c>
      <c r="D179" s="23"/>
      <c r="E179" s="97" t="s">
        <v>179</v>
      </c>
      <c r="F179" s="97" t="s">
        <v>166</v>
      </c>
      <c r="G179" s="23" t="s">
        <v>32</v>
      </c>
      <c r="H179" s="23"/>
      <c r="I179" s="124">
        <f>I180</f>
        <v>82574538</v>
      </c>
    </row>
    <row r="180" spans="1:10" ht="36.75" customHeight="1" x14ac:dyDescent="0.2">
      <c r="A180" s="1"/>
      <c r="B180" s="12"/>
      <c r="C180" s="88" t="s">
        <v>192</v>
      </c>
      <c r="D180" s="23"/>
      <c r="E180" s="97" t="s">
        <v>179</v>
      </c>
      <c r="F180" s="97" t="s">
        <v>166</v>
      </c>
      <c r="G180" s="89" t="s">
        <v>130</v>
      </c>
      <c r="H180" s="89"/>
      <c r="I180" s="136">
        <f>I182+I184+I185</f>
        <v>82574538</v>
      </c>
    </row>
    <row r="181" spans="1:10" ht="18.75" customHeight="1" x14ac:dyDescent="0.2">
      <c r="A181" s="1"/>
      <c r="B181" s="12"/>
      <c r="C181" s="90" t="s">
        <v>129</v>
      </c>
      <c r="D181" s="23"/>
      <c r="E181" s="97" t="s">
        <v>179</v>
      </c>
      <c r="F181" s="97" t="s">
        <v>166</v>
      </c>
      <c r="G181" s="89" t="s">
        <v>132</v>
      </c>
      <c r="H181" s="89"/>
      <c r="I181" s="136">
        <f>I182</f>
        <v>80989892.469999999</v>
      </c>
    </row>
    <row r="182" spans="1:10" ht="20.25" customHeight="1" x14ac:dyDescent="0.2">
      <c r="A182" s="1"/>
      <c r="B182" s="12"/>
      <c r="C182" s="90" t="s">
        <v>131</v>
      </c>
      <c r="D182" s="23"/>
      <c r="E182" s="97" t="s">
        <v>179</v>
      </c>
      <c r="F182" s="97" t="s">
        <v>166</v>
      </c>
      <c r="G182" s="89" t="s">
        <v>132</v>
      </c>
      <c r="H182" s="89">
        <v>410</v>
      </c>
      <c r="I182" s="136">
        <v>80989892.469999999</v>
      </c>
    </row>
    <row r="183" spans="1:10" ht="18.75" customHeight="1" x14ac:dyDescent="0.2">
      <c r="A183" s="1"/>
      <c r="B183" s="12"/>
      <c r="C183" s="90" t="s">
        <v>134</v>
      </c>
      <c r="D183" s="23"/>
      <c r="E183" s="97" t="s">
        <v>179</v>
      </c>
      <c r="F183" s="97" t="s">
        <v>166</v>
      </c>
      <c r="G183" s="89" t="s">
        <v>135</v>
      </c>
      <c r="H183" s="89"/>
      <c r="I183" s="136">
        <f>I184+I185</f>
        <v>1584645.5299999998</v>
      </c>
    </row>
    <row r="184" spans="1:10" ht="19.5" customHeight="1" x14ac:dyDescent="0.2">
      <c r="A184" s="1"/>
      <c r="B184" s="12"/>
      <c r="C184" s="90" t="s">
        <v>131</v>
      </c>
      <c r="D184" s="23"/>
      <c r="E184" s="97" t="s">
        <v>179</v>
      </c>
      <c r="F184" s="97" t="s">
        <v>166</v>
      </c>
      <c r="G184" s="89" t="s">
        <v>135</v>
      </c>
      <c r="H184" s="89">
        <v>410</v>
      </c>
      <c r="I184" s="136">
        <v>1170002.4099999999</v>
      </c>
    </row>
    <row r="185" spans="1:10" ht="32.25" customHeight="1" x14ac:dyDescent="0.2">
      <c r="A185" s="1"/>
      <c r="B185" s="95"/>
      <c r="C185" s="25" t="s">
        <v>61</v>
      </c>
      <c r="D185" s="23"/>
      <c r="E185" s="97" t="s">
        <v>179</v>
      </c>
      <c r="F185" s="97" t="s">
        <v>166</v>
      </c>
      <c r="G185" s="89" t="s">
        <v>135</v>
      </c>
      <c r="H185" s="89">
        <v>240</v>
      </c>
      <c r="I185" s="136">
        <v>414643.12</v>
      </c>
    </row>
    <row r="186" spans="1:10" ht="19.5" customHeight="1" x14ac:dyDescent="0.2">
      <c r="A186" s="1"/>
      <c r="B186" s="144"/>
      <c r="C186" s="19" t="s">
        <v>20</v>
      </c>
      <c r="D186" s="20"/>
      <c r="E186" s="20" t="s">
        <v>170</v>
      </c>
      <c r="F186" s="20" t="s">
        <v>167</v>
      </c>
      <c r="G186" s="20"/>
      <c r="H186" s="20"/>
      <c r="I186" s="123">
        <f>I187</f>
        <v>188085.3</v>
      </c>
    </row>
    <row r="187" spans="1:10" ht="18.75" customHeight="1" x14ac:dyDescent="0.2">
      <c r="A187" s="1"/>
      <c r="B187" s="144"/>
      <c r="C187" s="19" t="s">
        <v>21</v>
      </c>
      <c r="D187" s="23"/>
      <c r="E187" s="20" t="s">
        <v>170</v>
      </c>
      <c r="F187" s="20" t="s">
        <v>177</v>
      </c>
      <c r="G187" s="20"/>
      <c r="H187" s="20"/>
      <c r="I187" s="123">
        <f>I188</f>
        <v>188085.3</v>
      </c>
    </row>
    <row r="188" spans="1:10" ht="33" customHeight="1" x14ac:dyDescent="0.2">
      <c r="A188" s="1"/>
      <c r="B188" s="144"/>
      <c r="C188" s="19" t="s">
        <v>72</v>
      </c>
      <c r="D188" s="23"/>
      <c r="E188" s="20" t="s">
        <v>170</v>
      </c>
      <c r="F188" s="20" t="s">
        <v>177</v>
      </c>
      <c r="G188" s="20" t="s">
        <v>25</v>
      </c>
      <c r="H188" s="36"/>
      <c r="I188" s="123">
        <f>I189</f>
        <v>188085.3</v>
      </c>
    </row>
    <row r="189" spans="1:10" ht="15.75" x14ac:dyDescent="0.2">
      <c r="A189" s="1"/>
      <c r="B189" s="144"/>
      <c r="C189" s="34" t="s">
        <v>39</v>
      </c>
      <c r="D189" s="23"/>
      <c r="E189" s="23" t="s">
        <v>170</v>
      </c>
      <c r="F189" s="23" t="s">
        <v>177</v>
      </c>
      <c r="G189" s="23" t="s">
        <v>35</v>
      </c>
      <c r="H189" s="23"/>
      <c r="I189" s="124">
        <f>I190</f>
        <v>188085.3</v>
      </c>
    </row>
    <row r="190" spans="1:10" ht="15.75" x14ac:dyDescent="0.2">
      <c r="A190" s="1"/>
      <c r="B190" s="144"/>
      <c r="C190" s="34" t="s">
        <v>39</v>
      </c>
      <c r="D190" s="23"/>
      <c r="E190" s="23" t="s">
        <v>170</v>
      </c>
      <c r="F190" s="23" t="s">
        <v>177</v>
      </c>
      <c r="G190" s="23" t="s">
        <v>42</v>
      </c>
      <c r="H190" s="23"/>
      <c r="I190" s="124">
        <f>I191</f>
        <v>188085.3</v>
      </c>
    </row>
    <row r="191" spans="1:10" ht="25.5" x14ac:dyDescent="0.2">
      <c r="A191" s="1"/>
      <c r="B191" s="144"/>
      <c r="C191" s="33" t="s">
        <v>93</v>
      </c>
      <c r="D191" s="23"/>
      <c r="E191" s="23" t="s">
        <v>170</v>
      </c>
      <c r="F191" s="23" t="s">
        <v>177</v>
      </c>
      <c r="G191" s="23" t="s">
        <v>146</v>
      </c>
      <c r="H191" s="23"/>
      <c r="I191" s="124">
        <f>I192+I193</f>
        <v>188085.3</v>
      </c>
    </row>
    <row r="192" spans="1:10" ht="25.5" x14ac:dyDescent="0.2">
      <c r="A192" s="1"/>
      <c r="B192" s="144"/>
      <c r="C192" s="25" t="s">
        <v>61</v>
      </c>
      <c r="D192" s="23"/>
      <c r="E192" s="23" t="s">
        <v>170</v>
      </c>
      <c r="F192" s="23" t="s">
        <v>177</v>
      </c>
      <c r="G192" s="23" t="s">
        <v>146</v>
      </c>
      <c r="H192" s="23" t="s">
        <v>64</v>
      </c>
      <c r="I192" s="124">
        <v>188085.3</v>
      </c>
    </row>
    <row r="193" spans="1:10" ht="18.75" customHeight="1" thickBot="1" x14ac:dyDescent="0.25">
      <c r="A193" s="1"/>
      <c r="B193" s="145"/>
      <c r="C193" s="43" t="s">
        <v>62</v>
      </c>
      <c r="D193" s="23"/>
      <c r="E193" s="23" t="s">
        <v>170</v>
      </c>
      <c r="F193" s="23" t="s">
        <v>177</v>
      </c>
      <c r="G193" s="23" t="s">
        <v>146</v>
      </c>
      <c r="H193" s="23" t="s">
        <v>66</v>
      </c>
      <c r="I193" s="124">
        <v>0</v>
      </c>
    </row>
    <row r="194" spans="1:10" ht="34.5" customHeight="1" thickBot="1" x14ac:dyDescent="0.25">
      <c r="A194" s="1"/>
      <c r="B194" s="78">
        <v>2</v>
      </c>
      <c r="C194" s="96" t="s">
        <v>105</v>
      </c>
      <c r="D194" s="61" t="s">
        <v>110</v>
      </c>
      <c r="E194" s="57"/>
      <c r="F194" s="57"/>
      <c r="G194" s="58"/>
      <c r="H194" s="47"/>
      <c r="I194" s="122">
        <f>I195+I210</f>
        <v>2105645.4500000002</v>
      </c>
      <c r="J194" s="101"/>
    </row>
    <row r="195" spans="1:10" ht="18.75" customHeight="1" x14ac:dyDescent="0.2">
      <c r="A195" s="1"/>
      <c r="B195" s="77"/>
      <c r="C195" s="65" t="s">
        <v>112</v>
      </c>
      <c r="D195" s="11"/>
      <c r="E195" s="20" t="s">
        <v>166</v>
      </c>
      <c r="F195" s="20" t="s">
        <v>167</v>
      </c>
      <c r="G195" s="21"/>
      <c r="H195" s="11"/>
      <c r="I195" s="123">
        <f>I204+I196</f>
        <v>2094855.45</v>
      </c>
    </row>
    <row r="196" spans="1:10" ht="28.5" customHeight="1" x14ac:dyDescent="0.2">
      <c r="A196" s="1"/>
      <c r="B196" s="77"/>
      <c r="C196" s="104" t="s">
        <v>200</v>
      </c>
      <c r="D196" s="105"/>
      <c r="E196" s="20" t="s">
        <v>166</v>
      </c>
      <c r="F196" s="20" t="s">
        <v>172</v>
      </c>
      <c r="G196" s="105"/>
      <c r="H196" s="105"/>
      <c r="I196" s="137">
        <f t="shared" ref="I196:I199" si="11">I197</f>
        <v>1439447</v>
      </c>
    </row>
    <row r="197" spans="1:10" ht="42.75" customHeight="1" x14ac:dyDescent="0.2">
      <c r="A197" s="1"/>
      <c r="B197" s="77"/>
      <c r="C197" s="106" t="s">
        <v>3</v>
      </c>
      <c r="D197" s="107"/>
      <c r="E197" s="20" t="s">
        <v>166</v>
      </c>
      <c r="F197" s="20" t="s">
        <v>172</v>
      </c>
      <c r="G197" s="107" t="s">
        <v>24</v>
      </c>
      <c r="H197" s="107"/>
      <c r="I197" s="137">
        <f t="shared" si="11"/>
        <v>1439447</v>
      </c>
      <c r="J197" s="101"/>
    </row>
    <row r="198" spans="1:10" ht="18.75" customHeight="1" x14ac:dyDescent="0.2">
      <c r="A198" s="1"/>
      <c r="B198" s="77"/>
      <c r="C198" s="108" t="s">
        <v>201</v>
      </c>
      <c r="D198" s="109"/>
      <c r="E198" s="23" t="s">
        <v>166</v>
      </c>
      <c r="F198" s="23" t="s">
        <v>172</v>
      </c>
      <c r="G198" s="111" t="s">
        <v>202</v>
      </c>
      <c r="H198" s="109"/>
      <c r="I198" s="138">
        <f t="shared" si="11"/>
        <v>1439447</v>
      </c>
    </row>
    <row r="199" spans="1:10" ht="18.75" customHeight="1" x14ac:dyDescent="0.2">
      <c r="A199" s="1"/>
      <c r="B199" s="77"/>
      <c r="C199" s="110" t="s">
        <v>203</v>
      </c>
      <c r="D199" s="107"/>
      <c r="E199" s="23" t="s">
        <v>166</v>
      </c>
      <c r="F199" s="23" t="s">
        <v>172</v>
      </c>
      <c r="G199" s="111" t="s">
        <v>204</v>
      </c>
      <c r="H199" s="107"/>
      <c r="I199" s="138">
        <f t="shared" si="11"/>
        <v>1439447</v>
      </c>
    </row>
    <row r="200" spans="1:10" ht="15" customHeight="1" x14ac:dyDescent="0.2">
      <c r="A200" s="1"/>
      <c r="B200" s="77"/>
      <c r="C200" s="110" t="s">
        <v>201</v>
      </c>
      <c r="D200" s="111"/>
      <c r="E200" s="23" t="s">
        <v>166</v>
      </c>
      <c r="F200" s="23" t="s">
        <v>172</v>
      </c>
      <c r="G200" s="111" t="s">
        <v>205</v>
      </c>
      <c r="H200" s="107"/>
      <c r="I200" s="138">
        <f>I201</f>
        <v>1439447</v>
      </c>
    </row>
    <row r="201" spans="1:10" ht="40.5" customHeight="1" x14ac:dyDescent="0.2">
      <c r="A201" s="1"/>
      <c r="B201" s="77"/>
      <c r="C201" s="112" t="s">
        <v>206</v>
      </c>
      <c r="D201" s="111"/>
      <c r="E201" s="23" t="s">
        <v>166</v>
      </c>
      <c r="F201" s="23" t="s">
        <v>172</v>
      </c>
      <c r="G201" s="111" t="s">
        <v>205</v>
      </c>
      <c r="H201" s="111">
        <v>100</v>
      </c>
      <c r="I201" s="138">
        <v>1439447</v>
      </c>
    </row>
    <row r="202" spans="1:10" ht="17.25" customHeight="1" x14ac:dyDescent="0.2">
      <c r="A202" s="1"/>
      <c r="B202" s="77"/>
      <c r="C202" s="112" t="s">
        <v>207</v>
      </c>
      <c r="D202" s="111"/>
      <c r="E202" s="23" t="s">
        <v>166</v>
      </c>
      <c r="F202" s="23" t="s">
        <v>172</v>
      </c>
      <c r="G202" s="111" t="s">
        <v>205</v>
      </c>
      <c r="H202" s="111">
        <v>120</v>
      </c>
      <c r="I202" s="138">
        <v>1450.9659999999999</v>
      </c>
    </row>
    <row r="203" spans="1:10" ht="42.75" customHeight="1" x14ac:dyDescent="0.2">
      <c r="A203" s="1"/>
      <c r="B203" s="77"/>
      <c r="C203" s="19" t="s">
        <v>195</v>
      </c>
      <c r="D203" s="11"/>
      <c r="E203" s="20" t="s">
        <v>166</v>
      </c>
      <c r="F203" s="20" t="s">
        <v>173</v>
      </c>
      <c r="G203" s="21"/>
      <c r="H203" s="11"/>
      <c r="I203" s="123">
        <f>I204</f>
        <v>655408.44999999995</v>
      </c>
    </row>
    <row r="204" spans="1:10" ht="39.75" customHeight="1" x14ac:dyDescent="0.2">
      <c r="A204" s="1"/>
      <c r="B204" s="77"/>
      <c r="C204" s="19" t="s">
        <v>3</v>
      </c>
      <c r="D204" s="11"/>
      <c r="E204" s="20" t="s">
        <v>166</v>
      </c>
      <c r="F204" s="20" t="s">
        <v>173</v>
      </c>
      <c r="G204" s="22" t="s">
        <v>24</v>
      </c>
      <c r="H204" s="11"/>
      <c r="I204" s="123">
        <f>I205</f>
        <v>655408.44999999995</v>
      </c>
    </row>
    <row r="205" spans="1:10" ht="33.75" customHeight="1" x14ac:dyDescent="0.2">
      <c r="A205" s="1"/>
      <c r="B205" s="77"/>
      <c r="C205" s="34" t="s">
        <v>69</v>
      </c>
      <c r="D205" s="23"/>
      <c r="E205" s="23" t="s">
        <v>166</v>
      </c>
      <c r="F205" s="23" t="s">
        <v>173</v>
      </c>
      <c r="G205" s="23" t="s">
        <v>40</v>
      </c>
      <c r="H205" s="24"/>
      <c r="I205" s="124">
        <f>I206</f>
        <v>655408.44999999995</v>
      </c>
    </row>
    <row r="206" spans="1:10" ht="16.5" customHeight="1" x14ac:dyDescent="0.2">
      <c r="A206" s="1"/>
      <c r="B206" s="77"/>
      <c r="C206" s="34" t="s">
        <v>39</v>
      </c>
      <c r="D206" s="23"/>
      <c r="E206" s="23" t="s">
        <v>166</v>
      </c>
      <c r="F206" s="23" t="s">
        <v>173</v>
      </c>
      <c r="G206" s="23" t="s">
        <v>41</v>
      </c>
      <c r="H206" s="24"/>
      <c r="I206" s="124">
        <f>I207</f>
        <v>655408.44999999995</v>
      </c>
    </row>
    <row r="207" spans="1:10" ht="14.25" customHeight="1" x14ac:dyDescent="0.2">
      <c r="A207" s="1"/>
      <c r="B207" s="93"/>
      <c r="C207" s="26" t="s">
        <v>100</v>
      </c>
      <c r="D207" s="11"/>
      <c r="E207" s="23" t="s">
        <v>166</v>
      </c>
      <c r="F207" s="23" t="s">
        <v>173</v>
      </c>
      <c r="G207" s="21" t="s">
        <v>47</v>
      </c>
      <c r="H207" s="24"/>
      <c r="I207" s="124">
        <f>I209+I208</f>
        <v>655408.44999999995</v>
      </c>
    </row>
    <row r="208" spans="1:10" ht="15.75" customHeight="1" x14ac:dyDescent="0.2">
      <c r="A208" s="1"/>
      <c r="B208" s="93"/>
      <c r="C208" s="28" t="s">
        <v>60</v>
      </c>
      <c r="D208" s="24"/>
      <c r="E208" s="23" t="s">
        <v>166</v>
      </c>
      <c r="F208" s="23" t="s">
        <v>173</v>
      </c>
      <c r="G208" s="21" t="s">
        <v>47</v>
      </c>
      <c r="H208" s="24">
        <v>120</v>
      </c>
      <c r="I208" s="126">
        <v>168228.45</v>
      </c>
    </row>
    <row r="209" spans="1:9" ht="25.5" x14ac:dyDescent="0.2">
      <c r="A209" s="1"/>
      <c r="B209" s="94"/>
      <c r="C209" s="26" t="s">
        <v>61</v>
      </c>
      <c r="D209" s="11"/>
      <c r="E209" s="23" t="s">
        <v>166</v>
      </c>
      <c r="F209" s="23" t="s">
        <v>173</v>
      </c>
      <c r="G209" s="21" t="s">
        <v>47</v>
      </c>
      <c r="H209" s="24">
        <v>240</v>
      </c>
      <c r="I209" s="124">
        <v>487180</v>
      </c>
    </row>
    <row r="210" spans="1:9" ht="30.75" customHeight="1" x14ac:dyDescent="0.2">
      <c r="A210" s="1"/>
      <c r="B210" s="117"/>
      <c r="C210" s="19" t="s">
        <v>72</v>
      </c>
      <c r="D210" s="23"/>
      <c r="E210" s="23" t="s">
        <v>166</v>
      </c>
      <c r="F210" s="23" t="s">
        <v>171</v>
      </c>
      <c r="G210" s="20" t="s">
        <v>22</v>
      </c>
      <c r="H210" s="24"/>
      <c r="I210" s="123">
        <f>I211</f>
        <v>10790</v>
      </c>
    </row>
    <row r="211" spans="1:9" ht="15.75" x14ac:dyDescent="0.2">
      <c r="A211" s="1"/>
      <c r="B211" s="117"/>
      <c r="C211" s="34" t="s">
        <v>39</v>
      </c>
      <c r="D211" s="23"/>
      <c r="E211" s="23" t="s">
        <v>166</v>
      </c>
      <c r="F211" s="23" t="s">
        <v>171</v>
      </c>
      <c r="G211" s="23" t="s">
        <v>35</v>
      </c>
      <c r="H211" s="24"/>
      <c r="I211" s="124">
        <f>I212</f>
        <v>10790</v>
      </c>
    </row>
    <row r="212" spans="1:9" ht="15.75" x14ac:dyDescent="0.2">
      <c r="A212" s="1"/>
      <c r="B212" s="117"/>
      <c r="C212" s="34" t="s">
        <v>39</v>
      </c>
      <c r="D212" s="23"/>
      <c r="E212" s="23" t="s">
        <v>166</v>
      </c>
      <c r="F212" s="23" t="s">
        <v>171</v>
      </c>
      <c r="G212" s="23" t="s">
        <v>42</v>
      </c>
      <c r="H212" s="118"/>
      <c r="I212" s="124">
        <f>I214</f>
        <v>10790</v>
      </c>
    </row>
    <row r="213" spans="1:9" ht="25.5" x14ac:dyDescent="0.2">
      <c r="A213" s="1"/>
      <c r="B213" s="117"/>
      <c r="C213" s="33" t="s">
        <v>225</v>
      </c>
      <c r="D213" s="23"/>
      <c r="E213" s="23" t="s">
        <v>166</v>
      </c>
      <c r="F213" s="23" t="s">
        <v>171</v>
      </c>
      <c r="G213" s="23" t="s">
        <v>224</v>
      </c>
      <c r="H213" s="118"/>
      <c r="I213" s="124">
        <f>I214</f>
        <v>10790</v>
      </c>
    </row>
    <row r="214" spans="1:9" ht="15.75" x14ac:dyDescent="0.2">
      <c r="A214" s="1"/>
      <c r="B214" s="117"/>
      <c r="C214" s="35" t="s">
        <v>60</v>
      </c>
      <c r="D214" s="23"/>
      <c r="E214" s="23" t="s">
        <v>166</v>
      </c>
      <c r="F214" s="23" t="s">
        <v>171</v>
      </c>
      <c r="G214" s="23" t="s">
        <v>224</v>
      </c>
      <c r="H214" s="24">
        <v>120</v>
      </c>
      <c r="I214" s="124">
        <v>10790</v>
      </c>
    </row>
    <row r="215" spans="1:9" x14ac:dyDescent="0.2">
      <c r="A215" s="1"/>
      <c r="B215" s="1"/>
      <c r="C215" s="16"/>
      <c r="D215" s="17"/>
      <c r="E215" s="15"/>
      <c r="F215" s="15"/>
      <c r="G215" s="15"/>
      <c r="H215" s="15"/>
      <c r="I215" s="121"/>
    </row>
    <row r="216" spans="1:9" x14ac:dyDescent="0.2">
      <c r="A216" s="1"/>
      <c r="B216" s="1"/>
      <c r="C216" s="16"/>
      <c r="D216" s="17"/>
      <c r="E216" s="15"/>
      <c r="F216" s="15"/>
      <c r="G216" s="15"/>
      <c r="H216" s="15"/>
      <c r="I216" s="99"/>
    </row>
    <row r="217" spans="1:9" x14ac:dyDescent="0.2">
      <c r="A217" s="1"/>
      <c r="B217" s="1"/>
      <c r="C217" s="16"/>
      <c r="D217" s="17"/>
      <c r="E217" s="15"/>
      <c r="F217" s="15"/>
      <c r="G217" s="15"/>
      <c r="H217" s="15"/>
      <c r="I217" s="15"/>
    </row>
    <row r="218" spans="1:9" x14ac:dyDescent="0.2">
      <c r="A218" s="1"/>
      <c r="B218" s="1"/>
      <c r="C218" s="16"/>
      <c r="D218" s="17"/>
      <c r="E218" s="15"/>
      <c r="F218" s="15"/>
      <c r="G218" s="15"/>
      <c r="H218" s="15"/>
      <c r="I218" s="15"/>
    </row>
    <row r="219" spans="1:9" x14ac:dyDescent="0.2">
      <c r="A219" s="1"/>
      <c r="B219" s="1"/>
      <c r="C219" s="16"/>
      <c r="D219" s="17"/>
      <c r="E219" s="15"/>
      <c r="F219" s="15"/>
      <c r="G219" s="15"/>
      <c r="H219" s="15"/>
      <c r="I219" s="15"/>
    </row>
    <row r="220" spans="1:9" x14ac:dyDescent="0.2">
      <c r="A220" s="1"/>
      <c r="B220" s="1"/>
      <c r="C220" s="16"/>
      <c r="D220" s="17"/>
      <c r="E220" s="15"/>
      <c r="F220" s="15"/>
      <c r="G220" s="15"/>
      <c r="H220" s="15"/>
      <c r="I220" s="15"/>
    </row>
    <row r="221" spans="1:9" x14ac:dyDescent="0.2">
      <c r="A221" s="1"/>
      <c r="B221" s="1"/>
      <c r="C221" s="16"/>
      <c r="D221" s="17"/>
      <c r="E221" s="15"/>
      <c r="F221" s="15"/>
      <c r="G221" s="15"/>
      <c r="H221" s="15"/>
      <c r="I221" s="15"/>
    </row>
    <row r="222" spans="1:9" x14ac:dyDescent="0.2">
      <c r="A222" s="1"/>
      <c r="B222" s="1"/>
      <c r="C222" s="16"/>
      <c r="D222" s="17"/>
      <c r="E222" s="15"/>
      <c r="F222" s="15"/>
      <c r="G222" s="15"/>
      <c r="H222" s="15"/>
      <c r="I222" s="15"/>
    </row>
    <row r="223" spans="1:9" x14ac:dyDescent="0.2">
      <c r="A223" s="1"/>
      <c r="B223" s="1"/>
      <c r="C223" s="16"/>
      <c r="D223" s="17"/>
      <c r="E223" s="15"/>
      <c r="F223" s="15"/>
      <c r="G223" s="15"/>
      <c r="H223" s="15"/>
      <c r="I223" s="15"/>
    </row>
    <row r="224" spans="1:9" x14ac:dyDescent="0.2">
      <c r="A224" s="1"/>
      <c r="B224" s="1"/>
      <c r="C224" s="16"/>
      <c r="D224" s="17"/>
      <c r="E224" s="15"/>
      <c r="F224" s="15"/>
      <c r="G224" s="15"/>
      <c r="H224" s="15"/>
      <c r="I224" s="15"/>
    </row>
    <row r="225" spans="1:9" x14ac:dyDescent="0.2">
      <c r="A225" s="1"/>
      <c r="B225" s="1"/>
      <c r="C225" s="16"/>
      <c r="D225" s="17"/>
      <c r="E225" s="15"/>
      <c r="F225" s="15"/>
      <c r="G225" s="15"/>
      <c r="H225" s="15"/>
      <c r="I225" s="15"/>
    </row>
    <row r="226" spans="1:9" x14ac:dyDescent="0.2">
      <c r="A226" s="1"/>
      <c r="B226" s="1"/>
      <c r="C226" s="16"/>
      <c r="D226" s="17"/>
      <c r="E226" s="15"/>
      <c r="F226" s="15"/>
      <c r="G226" s="15"/>
      <c r="H226" s="15"/>
      <c r="I226" s="15"/>
    </row>
    <row r="227" spans="1:9" x14ac:dyDescent="0.2">
      <c r="A227" s="1"/>
      <c r="B227" s="1"/>
      <c r="C227" s="16"/>
      <c r="D227" s="17"/>
      <c r="E227" s="15"/>
      <c r="F227" s="15"/>
      <c r="G227" s="15"/>
      <c r="H227" s="15"/>
      <c r="I227" s="15"/>
    </row>
    <row r="228" spans="1:9" x14ac:dyDescent="0.2">
      <c r="A228" s="1"/>
      <c r="B228" s="1"/>
      <c r="C228" s="16"/>
      <c r="D228" s="17"/>
      <c r="E228" s="15"/>
      <c r="F228" s="15"/>
      <c r="G228" s="15"/>
      <c r="H228" s="15"/>
      <c r="I228" s="15"/>
    </row>
    <row r="229" spans="1:9" x14ac:dyDescent="0.2">
      <c r="A229" s="1"/>
      <c r="B229" s="1"/>
      <c r="C229" s="16"/>
      <c r="D229" s="17"/>
      <c r="E229" s="15"/>
      <c r="F229" s="15"/>
      <c r="G229" s="15"/>
      <c r="H229" s="15"/>
      <c r="I229" s="15"/>
    </row>
    <row r="230" spans="1:9" x14ac:dyDescent="0.2">
      <c r="A230" s="1"/>
      <c r="B230" s="1"/>
      <c r="C230" s="16"/>
      <c r="D230" s="17"/>
      <c r="E230" s="15"/>
      <c r="F230" s="15"/>
      <c r="G230" s="15"/>
      <c r="H230" s="15"/>
      <c r="I230" s="15"/>
    </row>
    <row r="231" spans="1:9" x14ac:dyDescent="0.2">
      <c r="A231" s="1"/>
      <c r="B231" s="1"/>
      <c r="C231" s="16"/>
      <c r="D231" s="17"/>
      <c r="E231" s="15"/>
      <c r="F231" s="15"/>
      <c r="G231" s="15"/>
      <c r="H231" s="15"/>
      <c r="I231" s="15"/>
    </row>
    <row r="232" spans="1:9" x14ac:dyDescent="0.2">
      <c r="A232" s="1"/>
      <c r="B232" s="1"/>
      <c r="C232" s="16"/>
      <c r="D232" s="17"/>
      <c r="E232" s="15"/>
      <c r="F232" s="15"/>
      <c r="G232" s="15"/>
      <c r="H232" s="15"/>
      <c r="I232" s="15"/>
    </row>
    <row r="233" spans="1:9" x14ac:dyDescent="0.2">
      <c r="A233" s="1"/>
      <c r="B233" s="1"/>
      <c r="C233" s="16"/>
      <c r="D233" s="17"/>
      <c r="E233" s="15"/>
      <c r="F233" s="15"/>
      <c r="G233" s="15"/>
      <c r="H233" s="15"/>
      <c r="I233" s="15"/>
    </row>
    <row r="234" spans="1:9" x14ac:dyDescent="0.2">
      <c r="A234" s="1"/>
      <c r="B234" s="1"/>
      <c r="C234" s="16"/>
      <c r="D234" s="17"/>
      <c r="E234" s="15"/>
      <c r="F234" s="15"/>
      <c r="G234" s="15"/>
      <c r="H234" s="15"/>
      <c r="I234" s="15"/>
    </row>
    <row r="235" spans="1:9" x14ac:dyDescent="0.2">
      <c r="A235" s="1"/>
      <c r="B235" s="1"/>
      <c r="C235" s="16"/>
      <c r="D235" s="17"/>
      <c r="E235" s="15"/>
      <c r="F235" s="15"/>
      <c r="G235" s="15"/>
      <c r="H235" s="15"/>
      <c r="I235" s="121"/>
    </row>
    <row r="236" spans="1:9" x14ac:dyDescent="0.2">
      <c r="A236" s="1"/>
      <c r="B236" s="1"/>
      <c r="C236" s="16"/>
      <c r="D236" s="17"/>
      <c r="E236" s="15"/>
      <c r="F236" s="15"/>
      <c r="G236" s="15"/>
      <c r="H236" s="15"/>
      <c r="I236" s="15"/>
    </row>
    <row r="237" spans="1:9" x14ac:dyDescent="0.2">
      <c r="A237" s="1"/>
      <c r="B237" s="1"/>
      <c r="C237" s="16"/>
      <c r="D237" s="17"/>
      <c r="E237" s="15"/>
      <c r="F237" s="15"/>
      <c r="G237" s="15"/>
      <c r="H237" s="15"/>
      <c r="I237" s="15"/>
    </row>
    <row r="238" spans="1:9" x14ac:dyDescent="0.2">
      <c r="A238" s="1"/>
      <c r="B238" s="1"/>
      <c r="C238" s="16"/>
      <c r="D238" s="17"/>
      <c r="E238" s="15"/>
      <c r="F238" s="15"/>
      <c r="G238" s="15"/>
      <c r="H238" s="15"/>
      <c r="I238" s="15"/>
    </row>
    <row r="239" spans="1:9" x14ac:dyDescent="0.2">
      <c r="A239" s="1"/>
      <c r="B239" s="1"/>
      <c r="C239" s="16"/>
      <c r="D239" s="17"/>
      <c r="E239" s="15"/>
      <c r="F239" s="15"/>
      <c r="G239" s="15"/>
      <c r="H239" s="15"/>
      <c r="I239" s="15"/>
    </row>
    <row r="240" spans="1:9" x14ac:dyDescent="0.2">
      <c r="A240" s="1"/>
      <c r="B240" s="1"/>
      <c r="C240" s="16"/>
      <c r="D240" s="17"/>
      <c r="E240" s="15"/>
      <c r="F240" s="15"/>
      <c r="G240" s="15"/>
      <c r="H240" s="15"/>
      <c r="I240" s="15"/>
    </row>
    <row r="241" spans="1:9" x14ac:dyDescent="0.2">
      <c r="A241" s="1"/>
      <c r="B241" s="1"/>
      <c r="C241" s="16"/>
      <c r="D241" s="17"/>
      <c r="E241" s="15"/>
      <c r="F241" s="15"/>
      <c r="G241" s="15"/>
      <c r="H241" s="15"/>
      <c r="I241" s="15"/>
    </row>
    <row r="242" spans="1:9" x14ac:dyDescent="0.2">
      <c r="A242" s="1"/>
      <c r="B242" s="1"/>
      <c r="C242" s="16"/>
      <c r="D242" s="17"/>
      <c r="E242" s="15"/>
      <c r="F242" s="15"/>
      <c r="G242" s="15"/>
      <c r="H242" s="15"/>
      <c r="I242" s="15"/>
    </row>
    <row r="243" spans="1:9" x14ac:dyDescent="0.2">
      <c r="A243" s="1"/>
      <c r="B243" s="1"/>
      <c r="C243" s="16"/>
      <c r="D243" s="17"/>
      <c r="E243" s="15"/>
      <c r="F243" s="15"/>
      <c r="G243" s="15"/>
      <c r="H243" s="15"/>
      <c r="I243" s="15"/>
    </row>
    <row r="244" spans="1:9" x14ac:dyDescent="0.2">
      <c r="A244" s="1"/>
      <c r="B244" s="1"/>
      <c r="C244" s="16"/>
      <c r="D244" s="17"/>
      <c r="E244" s="15"/>
      <c r="F244" s="15"/>
      <c r="G244" s="15"/>
      <c r="H244" s="15"/>
      <c r="I244" s="15"/>
    </row>
    <row r="245" spans="1:9" x14ac:dyDescent="0.2">
      <c r="A245" s="1"/>
      <c r="B245" s="1"/>
      <c r="C245" s="16"/>
      <c r="D245" s="17"/>
      <c r="E245" s="15"/>
      <c r="F245" s="15"/>
      <c r="G245" s="15"/>
      <c r="H245" s="15"/>
      <c r="I245" s="15"/>
    </row>
    <row r="246" spans="1:9" x14ac:dyDescent="0.2">
      <c r="A246" s="1"/>
      <c r="B246" s="1"/>
      <c r="C246" s="16"/>
      <c r="D246" s="17"/>
      <c r="E246" s="15"/>
      <c r="F246" s="15"/>
      <c r="G246" s="15"/>
      <c r="H246" s="15"/>
      <c r="I246" s="15"/>
    </row>
    <row r="247" spans="1:9" x14ac:dyDescent="0.2">
      <c r="A247" s="1"/>
      <c r="B247" s="1"/>
      <c r="C247" s="16"/>
      <c r="D247" s="17"/>
      <c r="E247" s="15"/>
      <c r="F247" s="15"/>
      <c r="G247" s="15"/>
      <c r="H247" s="15"/>
      <c r="I247" s="15"/>
    </row>
    <row r="248" spans="1:9" x14ac:dyDescent="0.2">
      <c r="A248" s="1"/>
      <c r="B248" s="1"/>
      <c r="C248" s="16"/>
      <c r="D248" s="17"/>
      <c r="E248" s="15"/>
      <c r="F248" s="15"/>
      <c r="G248" s="15"/>
      <c r="H248" s="15"/>
      <c r="I248" s="15"/>
    </row>
    <row r="249" spans="1:9" x14ac:dyDescent="0.2">
      <c r="A249" s="1"/>
      <c r="B249" s="1"/>
      <c r="C249" s="16"/>
      <c r="D249" s="17"/>
      <c r="E249" s="15"/>
      <c r="F249" s="15"/>
      <c r="G249" s="15"/>
      <c r="H249" s="15"/>
      <c r="I249" s="15"/>
    </row>
    <row r="250" spans="1:9" x14ac:dyDescent="0.2">
      <c r="A250" s="1"/>
      <c r="B250" s="1"/>
      <c r="C250" s="16"/>
      <c r="D250" s="17"/>
      <c r="E250" s="15"/>
      <c r="F250" s="15"/>
      <c r="G250" s="15"/>
      <c r="H250" s="15"/>
      <c r="I250" s="15"/>
    </row>
    <row r="251" spans="1:9" x14ac:dyDescent="0.2">
      <c r="A251" s="1"/>
      <c r="B251" s="1"/>
      <c r="C251" s="16"/>
      <c r="D251" s="17"/>
      <c r="E251" s="15"/>
      <c r="F251" s="15"/>
      <c r="G251" s="15"/>
      <c r="H251" s="15"/>
      <c r="I251" s="15"/>
    </row>
    <row r="252" spans="1:9" x14ac:dyDescent="0.2">
      <c r="A252" s="1"/>
      <c r="B252" s="1"/>
      <c r="C252" s="16"/>
      <c r="D252" s="17"/>
      <c r="E252" s="15"/>
      <c r="F252" s="15"/>
      <c r="G252" s="15"/>
      <c r="H252" s="15"/>
      <c r="I252" s="15"/>
    </row>
    <row r="253" spans="1:9" x14ac:dyDescent="0.2">
      <c r="A253" s="1"/>
      <c r="B253" s="1"/>
      <c r="C253" s="16"/>
      <c r="D253" s="17"/>
      <c r="E253" s="15"/>
      <c r="F253" s="15"/>
      <c r="G253" s="15"/>
      <c r="H253" s="15"/>
      <c r="I253" s="15"/>
    </row>
    <row r="254" spans="1:9" x14ac:dyDescent="0.2">
      <c r="A254" s="1"/>
      <c r="B254" s="1"/>
      <c r="C254" s="16"/>
      <c r="D254" s="17"/>
      <c r="E254" s="15"/>
      <c r="F254" s="15"/>
      <c r="G254" s="15"/>
      <c r="H254" s="15"/>
      <c r="I254" s="15"/>
    </row>
    <row r="255" spans="1:9" x14ac:dyDescent="0.2">
      <c r="A255" s="1"/>
      <c r="B255" s="1"/>
      <c r="C255" s="16"/>
      <c r="D255" s="17"/>
      <c r="E255" s="15"/>
      <c r="F255" s="15"/>
      <c r="G255" s="15"/>
      <c r="H255" s="15"/>
      <c r="I255" s="15"/>
    </row>
    <row r="256" spans="1:9" x14ac:dyDescent="0.2">
      <c r="A256" s="1"/>
      <c r="B256" s="1"/>
      <c r="C256" s="16"/>
      <c r="D256" s="17"/>
      <c r="E256" s="15"/>
      <c r="F256" s="15"/>
      <c r="G256" s="15"/>
      <c r="H256" s="15"/>
      <c r="I256" s="15"/>
    </row>
    <row r="257" spans="1:9" x14ac:dyDescent="0.2">
      <c r="A257" s="1"/>
      <c r="B257" s="1"/>
      <c r="C257" s="16"/>
      <c r="D257" s="17"/>
      <c r="E257" s="15"/>
      <c r="F257" s="15"/>
      <c r="G257" s="15"/>
      <c r="H257" s="15"/>
      <c r="I257" s="15"/>
    </row>
    <row r="258" spans="1:9" x14ac:dyDescent="0.2">
      <c r="A258" s="1"/>
      <c r="B258" s="1"/>
      <c r="C258" s="16"/>
      <c r="D258" s="17"/>
      <c r="E258" s="15"/>
      <c r="F258" s="15"/>
      <c r="G258" s="15"/>
      <c r="H258" s="15"/>
      <c r="I258" s="15"/>
    </row>
    <row r="259" spans="1:9" x14ac:dyDescent="0.2">
      <c r="A259" s="1"/>
      <c r="B259" s="1"/>
      <c r="C259" s="16"/>
      <c r="D259" s="17"/>
      <c r="E259" s="15"/>
      <c r="F259" s="15"/>
      <c r="G259" s="15"/>
      <c r="H259" s="15"/>
      <c r="I259" s="15"/>
    </row>
    <row r="260" spans="1:9" x14ac:dyDescent="0.2">
      <c r="A260" s="1"/>
      <c r="B260" s="1"/>
      <c r="C260" s="16"/>
      <c r="D260" s="17"/>
      <c r="E260" s="15"/>
      <c r="F260" s="15"/>
      <c r="G260" s="15"/>
      <c r="H260" s="15"/>
      <c r="I260" s="15"/>
    </row>
    <row r="261" spans="1:9" x14ac:dyDescent="0.2">
      <c r="A261" s="1"/>
      <c r="B261" s="1"/>
      <c r="C261" s="16"/>
      <c r="D261" s="17"/>
      <c r="E261" s="15"/>
      <c r="F261" s="15"/>
      <c r="G261" s="15"/>
      <c r="H261" s="15"/>
      <c r="I261" s="15"/>
    </row>
    <row r="262" spans="1:9" x14ac:dyDescent="0.2">
      <c r="A262" s="1"/>
      <c r="B262" s="1"/>
      <c r="C262" s="16"/>
      <c r="D262" s="17"/>
      <c r="E262" s="15"/>
      <c r="F262" s="15"/>
      <c r="G262" s="15"/>
      <c r="H262" s="15"/>
      <c r="I262" s="15"/>
    </row>
    <row r="263" spans="1:9" x14ac:dyDescent="0.2">
      <c r="A263" s="1"/>
      <c r="B263" s="1"/>
      <c r="C263" s="16"/>
      <c r="D263" s="17"/>
      <c r="E263" s="15"/>
      <c r="F263" s="15"/>
      <c r="G263" s="15"/>
      <c r="H263" s="15"/>
      <c r="I263" s="15"/>
    </row>
    <row r="264" spans="1:9" x14ac:dyDescent="0.2">
      <c r="A264" s="1"/>
      <c r="B264" s="1"/>
      <c r="C264" s="16"/>
      <c r="D264" s="17"/>
      <c r="E264" s="15"/>
      <c r="F264" s="15"/>
      <c r="G264" s="15"/>
      <c r="H264" s="15"/>
      <c r="I264" s="15"/>
    </row>
    <row r="265" spans="1:9" x14ac:dyDescent="0.2">
      <c r="A265" s="1"/>
      <c r="B265" s="1"/>
      <c r="C265" s="16"/>
      <c r="D265" s="17"/>
      <c r="E265" s="15"/>
      <c r="F265" s="15"/>
      <c r="G265" s="15"/>
      <c r="H265" s="15"/>
      <c r="I265" s="15"/>
    </row>
    <row r="266" spans="1:9" x14ac:dyDescent="0.2">
      <c r="A266" s="1"/>
      <c r="B266" s="1"/>
      <c r="C266" s="16"/>
      <c r="D266" s="17"/>
      <c r="E266" s="15"/>
      <c r="F266" s="15"/>
      <c r="G266" s="15"/>
      <c r="H266" s="15"/>
      <c r="I266" s="15"/>
    </row>
    <row r="267" spans="1:9" x14ac:dyDescent="0.2">
      <c r="A267" s="1"/>
      <c r="B267" s="1"/>
      <c r="C267" s="16"/>
      <c r="D267" s="17"/>
      <c r="E267" s="15"/>
      <c r="F267" s="15"/>
      <c r="G267" s="15"/>
      <c r="H267" s="15"/>
      <c r="I267" s="15"/>
    </row>
    <row r="268" spans="1:9" x14ac:dyDescent="0.2">
      <c r="A268" s="1"/>
      <c r="B268" s="1"/>
      <c r="C268" s="16"/>
      <c r="D268" s="17"/>
      <c r="E268" s="15"/>
      <c r="F268" s="15"/>
      <c r="G268" s="15"/>
      <c r="H268" s="15"/>
      <c r="I268" s="15"/>
    </row>
    <row r="269" spans="1:9" x14ac:dyDescent="0.2">
      <c r="A269" s="1"/>
      <c r="B269" s="1"/>
      <c r="C269" s="16"/>
      <c r="D269" s="17"/>
      <c r="E269" s="15"/>
      <c r="F269" s="15"/>
      <c r="G269" s="15"/>
      <c r="H269" s="15"/>
      <c r="I269" s="15"/>
    </row>
    <row r="270" spans="1:9" x14ac:dyDescent="0.2">
      <c r="A270" s="1"/>
      <c r="B270" s="1"/>
      <c r="C270" s="16"/>
      <c r="D270" s="17"/>
      <c r="E270" s="15"/>
      <c r="F270" s="15"/>
      <c r="G270" s="15"/>
      <c r="H270" s="15"/>
      <c r="I270" s="15"/>
    </row>
    <row r="271" spans="1:9" x14ac:dyDescent="0.2">
      <c r="A271" s="1"/>
      <c r="B271" s="1"/>
      <c r="C271" s="16"/>
      <c r="D271" s="17"/>
      <c r="E271" s="15"/>
      <c r="F271" s="15"/>
      <c r="G271" s="15"/>
      <c r="H271" s="15"/>
      <c r="I271" s="15"/>
    </row>
    <row r="272" spans="1:9" x14ac:dyDescent="0.2">
      <c r="A272" s="1"/>
      <c r="B272" s="1"/>
      <c r="C272" s="16"/>
      <c r="D272" s="17"/>
      <c r="E272" s="15"/>
      <c r="F272" s="15"/>
      <c r="G272" s="15"/>
      <c r="H272" s="15"/>
      <c r="I272" s="15"/>
    </row>
    <row r="273" spans="1:9" x14ac:dyDescent="0.2">
      <c r="A273" s="1"/>
      <c r="B273" s="1"/>
      <c r="C273" s="16"/>
      <c r="D273" s="17"/>
      <c r="E273" s="15"/>
      <c r="F273" s="15"/>
      <c r="G273" s="15"/>
      <c r="H273" s="15"/>
      <c r="I273" s="15"/>
    </row>
    <row r="274" spans="1:9" x14ac:dyDescent="0.2">
      <c r="A274" s="1"/>
      <c r="B274" s="1"/>
      <c r="C274" s="16"/>
      <c r="D274" s="17"/>
      <c r="E274" s="15"/>
      <c r="F274" s="15"/>
      <c r="G274" s="15"/>
      <c r="H274" s="15"/>
      <c r="I274" s="15"/>
    </row>
    <row r="275" spans="1:9" x14ac:dyDescent="0.2">
      <c r="A275" s="1"/>
      <c r="B275" s="1"/>
      <c r="C275" s="16"/>
      <c r="D275" s="17"/>
      <c r="E275" s="15"/>
      <c r="F275" s="15"/>
      <c r="G275" s="15"/>
      <c r="H275" s="15"/>
      <c r="I275" s="15"/>
    </row>
    <row r="276" spans="1:9" x14ac:dyDescent="0.2">
      <c r="A276" s="1"/>
      <c r="B276" s="1"/>
      <c r="C276" s="16"/>
      <c r="D276" s="17"/>
      <c r="E276" s="15"/>
      <c r="F276" s="15"/>
      <c r="G276" s="15"/>
      <c r="H276" s="15"/>
      <c r="I276" s="15"/>
    </row>
    <row r="277" spans="1:9" x14ac:dyDescent="0.2">
      <c r="A277" s="1"/>
      <c r="B277" s="1"/>
      <c r="C277" s="16"/>
      <c r="D277" s="17"/>
      <c r="E277" s="15"/>
      <c r="F277" s="15"/>
      <c r="G277" s="15"/>
      <c r="H277" s="15"/>
      <c r="I277" s="15"/>
    </row>
  </sheetData>
  <mergeCells count="8">
    <mergeCell ref="B186:B193"/>
    <mergeCell ref="C8:H8"/>
    <mergeCell ref="B9:H10"/>
    <mergeCell ref="H6:I6"/>
    <mergeCell ref="H2:I2"/>
    <mergeCell ref="H3:I3"/>
    <mergeCell ref="G4:I4"/>
    <mergeCell ref="G5:I5"/>
  </mergeCells>
  <pageMargins left="0.35433070866141736" right="0.15748031496062992" top="0.35433070866141736" bottom="0.35433070866141736" header="0.43307086614173229" footer="0.31496062992125984"/>
  <pageSetup scale="78" firstPageNumber="55" fitToHeight="0" orientation="portrait" useFirstPageNumber="1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Вед.структ 2021-2023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2021-11-19T07:02:59Z</cp:lastPrinted>
  <dcterms:created xsi:type="dcterms:W3CDTF">2013-10-22T09:40:36Z</dcterms:created>
  <dcterms:modified xsi:type="dcterms:W3CDTF">2022-06-06T08:03:28Z</dcterms:modified>
</cp:coreProperties>
</file>