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sktop\ОТЧЕТЫ 2022\ИЗМЕНЕНИЯ БЮДЖЕТА\Февраль\"/>
    </mc:Choice>
  </mc:AlternateContent>
  <bookViews>
    <workbookView xWindow="945" yWindow="3375" windowWidth="14940" windowHeight="5610"/>
  </bookViews>
  <sheets>
    <sheet name="Лист1" sheetId="5" r:id="rId1"/>
  </sheets>
  <calcPr calcId="162913"/>
</workbook>
</file>

<file path=xl/calcChain.xml><?xml version="1.0" encoding="utf-8"?>
<calcChain xmlns="http://schemas.openxmlformats.org/spreadsheetml/2006/main">
  <c r="H28" i="5" l="1"/>
  <c r="J28" i="5" l="1"/>
  <c r="I28" i="5" l="1"/>
  <c r="J27" i="5" l="1"/>
  <c r="J26" i="5" s="1"/>
  <c r="J25" i="5" s="1"/>
  <c r="I27" i="5"/>
  <c r="I26" i="5" s="1"/>
  <c r="I25" i="5" s="1"/>
  <c r="H27" i="5"/>
  <c r="I21" i="5"/>
  <c r="I20" i="5" s="1"/>
  <c r="H17" i="5" l="1"/>
  <c r="H26" i="5"/>
  <c r="H25" i="5" s="1"/>
  <c r="I19" i="5"/>
  <c r="H21" i="5"/>
  <c r="H20" i="5" l="1"/>
  <c r="J19" i="5" l="1"/>
  <c r="H18" i="5" l="1"/>
  <c r="H16" i="5" s="1"/>
  <c r="J18" i="5"/>
  <c r="I18" i="5"/>
  <c r="J17" i="5" l="1"/>
  <c r="I17" i="5"/>
  <c r="H15" i="5"/>
  <c r="I16" i="5" l="1"/>
  <c r="I15" i="5" s="1"/>
  <c r="J16" i="5"/>
  <c r="J15" i="5" s="1"/>
</calcChain>
</file>

<file path=xl/sharedStrings.xml><?xml version="1.0" encoding="utf-8"?>
<sst xmlns="http://schemas.openxmlformats.org/spreadsheetml/2006/main" count="123" uniqueCount="54">
  <si>
    <t>Наименование</t>
  </si>
  <si>
    <t>Г
код главного распорядителя</t>
  </si>
  <si>
    <t>Рз             раздел</t>
  </si>
  <si>
    <t>ПР подраздел</t>
  </si>
  <si>
    <t>ВР                 вид расхода</t>
  </si>
  <si>
    <t>0400</t>
  </si>
  <si>
    <t>Дорожное хозяйство (дорожные фонды)</t>
  </si>
  <si>
    <t>0409</t>
  </si>
  <si>
    <t>10 0 00 00000</t>
  </si>
  <si>
    <t>240</t>
  </si>
  <si>
    <t>Администрация Красноборского городского поселения Тосненского района Ленинградской области</t>
  </si>
  <si>
    <t>к решению совета депутатов</t>
  </si>
  <si>
    <t>Красноборского городского поселения</t>
  </si>
  <si>
    <t>Тосненского района Ленинградской области</t>
  </si>
  <si>
    <t>004</t>
  </si>
  <si>
    <t xml:space="preserve">ЦСР                 целевая статья </t>
  </si>
  <si>
    <r>
      <t xml:space="preserve">Иные закупки товаров, работ и услуг для обеспечения государственных (муниципальных нужд), </t>
    </r>
    <r>
      <rPr>
        <b/>
        <sz val="10"/>
        <rFont val="Times New Roman"/>
        <family val="1"/>
        <charset val="204"/>
      </rPr>
      <t>в том числе</t>
    </r>
  </si>
  <si>
    <t xml:space="preserve">ремонт автомобильной дороги общего пользования местного значения г.п. Красный Бор  ул. Садовая </t>
  </si>
  <si>
    <t>ремонт автомобильной дороги общего пользования местного значения г.п. Красный Бор  ул.Игнатьевская</t>
  </si>
  <si>
    <t>Распределение бюджетных ассигнований дорожного фонда на 2022-2024 годы</t>
  </si>
  <si>
    <t>Муниципальная программа "Развитие автомобильных дорог Красноборского  городского поселения Тосненского района Ленинградской области"</t>
  </si>
  <si>
    <t xml:space="preserve"> 2022 год, сумма</t>
  </si>
  <si>
    <t xml:space="preserve"> 2023год, сумма</t>
  </si>
  <si>
    <t xml:space="preserve"> 2024 год, сумма</t>
  </si>
  <si>
    <t>Приложение 7</t>
  </si>
  <si>
    <t>ремонт автомобильной дороги общего пользования местного значения г.п. Красный Бор  ул.9-я Дорога</t>
  </si>
  <si>
    <t>ремонт автомобильной дороги общего пользования местного значения г.п. Красный Бор  ул.Дубровского</t>
  </si>
  <si>
    <t>ремонт автомобильной дороги общего пользования местного значения г.п. Красный Бор  ул.Красноборская (участок от ул.2-я Дорога до  ул. 4-я Дорога)</t>
  </si>
  <si>
    <t>ремонт автомобильной дороги общего пользования местного значения г.п. Красный Бор  пр.Карла Маркса (устранение деформаций и повережденй картами)</t>
  </si>
  <si>
    <t>ремонт автомобильной дороги общего пользования местного значения г.п. 6-я Дорога .(участок от Большого пр. до Красного пр., от Красного пр. до д.№8 на ул.Красноборская)</t>
  </si>
  <si>
    <t>ремонт автомобильной дороги общего пользования местного значения г.п. Красный Бор  ул.1-я Дорога (участок от пр.Карла Маркса до поля)</t>
  </si>
  <si>
    <t>ремонт автомобильной дороги общего пользования местного значения г.п. Красный Бор  ул.4-я Дорога (участок от пр.Красноборского до поля)</t>
  </si>
  <si>
    <t>ремонт автомобильной дороги общего пользования местного значения г.п. Красный Бор  ул.Детскосельская</t>
  </si>
  <si>
    <t>ремонт автомобильной дороги общего пользования местного значения г.п. Красный Бор  ул.8-я Дорога (участок от пр.Большого до поля)</t>
  </si>
  <si>
    <t xml:space="preserve">ремонт автомобильной дороги общего пользования местного значения г.п. Красный Бор  ул.Детскосельская </t>
  </si>
  <si>
    <t>ремонт автомобильной дороги общего пользования местного значения г.п. Красный Бор  ул.Московская с заменой водопропускной трубы</t>
  </si>
  <si>
    <t>ремонт автомобильной дороги общего пользования местного значения г.п. Красный Бор  пр.Карла Маркса (участок от ул.9-я Дорога до ул.Красная дорога) (софинансирование из средств местного бюджета при условии предоставления субсидии из областного бюджета в размере 8418,131тыс.руб.)</t>
  </si>
  <si>
    <t>ремонт автомобильной дороги общего пользования местного значения г.п. Красный Бор  по ул.Культуры(участки от д.№1/36 до .№8; от д.№13 до д.№13/19,от дома №62а до. Ул.Дубровскогог</t>
  </si>
  <si>
    <t>Комплекс процессных мероприятий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расположенных на территории"</t>
  </si>
  <si>
    <t>Комплекс процессных мероприятиий</t>
  </si>
  <si>
    <t>10 4 00 00000</t>
  </si>
  <si>
    <t>10 4 01 00000</t>
  </si>
  <si>
    <t>Обеспечение  мероприятий по капитальному ремонту и ремонту автомобильных дорог общего пользования местного значения</t>
  </si>
  <si>
    <t>Мероприятия, направленные на достижение целей проектов</t>
  </si>
  <si>
    <t>Мероприятия, направленные на достижение цели федерального проекта "Дорожная сеть"</t>
  </si>
  <si>
    <t xml:space="preserve">Мероприятия по капитальному ремонту и ремонт автомобильных дорог общего пользования местного значения,имеющих приоритетный социально-значимый характер </t>
  </si>
  <si>
    <t>10 8 00 00000</t>
  </si>
  <si>
    <t>10 8 01 00000</t>
  </si>
  <si>
    <t>10 8 01 S4200</t>
  </si>
  <si>
    <t>10 4 01 10110</t>
  </si>
  <si>
    <t>от   24.12.2021г.      №95</t>
  </si>
  <si>
    <t>Приложение 6</t>
  </si>
  <si>
    <t xml:space="preserve"> </t>
  </si>
  <si>
    <t>от   25.02.2022г.      №104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</si>
</sst>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0"/>
  </numFmts>
  <fonts count="16" x14ac:knownFonts="1">
    <font>
      <sz val="10"/>
      <name val="Arial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Arial"/>
      <family val="2"/>
      <charset val="204"/>
    </font>
    <font>
      <sz val="12"/>
      <name val="Arial"/>
      <family val="2"/>
      <charset val="204"/>
    </font>
    <font>
      <sz val="14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34">
    <xf numFmtId="0" fontId="0" fillId="0" borderId="0" xfId="0"/>
    <xf numFmtId="49" fontId="3" fillId="2" borderId="1" xfId="1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49" fontId="3" fillId="2" borderId="2" xfId="1" applyNumberFormat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left" vertical="top" wrapText="1"/>
    </xf>
    <xf numFmtId="49" fontId="5" fillId="3" borderId="1" xfId="1" applyNumberFormat="1" applyFont="1" applyFill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8" fillId="0" borderId="0" xfId="0" applyFont="1" applyAlignment="1">
      <alignment horizontal="right" vertical="center" wrapText="1"/>
    </xf>
    <xf numFmtId="0" fontId="3" fillId="2" borderId="5" xfId="1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0" fillId="0" borderId="0" xfId="0" applyAlignment="1"/>
    <xf numFmtId="0" fontId="5" fillId="2" borderId="4" xfId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164" fontId="8" fillId="2" borderId="6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164" fontId="0" fillId="0" borderId="0" xfId="0" applyNumberFormat="1"/>
    <xf numFmtId="0" fontId="4" fillId="2" borderId="1" xfId="1" applyFont="1" applyFill="1" applyBorder="1" applyAlignment="1">
      <alignment horizontal="left" vertical="center" wrapText="1"/>
    </xf>
    <xf numFmtId="0" fontId="14" fillId="2" borderId="7" xfId="2" applyNumberFormat="1" applyFont="1" applyFill="1" applyBorder="1" applyAlignment="1">
      <alignment horizontal="left" vertical="center" wrapText="1"/>
    </xf>
    <xf numFmtId="49" fontId="15" fillId="2" borderId="1" xfId="2" applyNumberFormat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 wrapText="1"/>
    </xf>
    <xf numFmtId="164" fontId="8" fillId="2" borderId="0" xfId="1" applyNumberFormat="1" applyFont="1" applyFill="1" applyBorder="1" applyAlignment="1">
      <alignment horizontal="center" vertical="center" wrapText="1"/>
    </xf>
    <xf numFmtId="165" fontId="8" fillId="2" borderId="1" xfId="1" applyNumberFormat="1" applyFont="1" applyFill="1" applyBorder="1" applyAlignment="1">
      <alignment horizontal="center" vertical="center" wrapText="1"/>
    </xf>
    <xf numFmtId="165" fontId="6" fillId="4" borderId="1" xfId="1" applyNumberFormat="1" applyFont="1" applyFill="1" applyBorder="1" applyAlignment="1">
      <alignment horizontal="center" vertical="center" wrapText="1"/>
    </xf>
    <xf numFmtId="165" fontId="5" fillId="2" borderId="1" xfId="1" applyNumberFormat="1" applyFont="1" applyFill="1" applyBorder="1" applyAlignment="1">
      <alignment horizontal="center" vertical="center" wrapText="1"/>
    </xf>
    <xf numFmtId="165" fontId="9" fillId="2" borderId="1" xfId="1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/>
    </xf>
    <xf numFmtId="2" fontId="12" fillId="0" borderId="0" xfId="0" applyNumberFormat="1" applyFont="1" applyAlignment="1">
      <alignment horizontal="right"/>
    </xf>
    <xf numFmtId="0" fontId="12" fillId="0" borderId="0" xfId="0" applyFont="1" applyAlignment="1"/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right" vertical="center" wrapText="1"/>
    </xf>
  </cellXfs>
  <cellStyles count="3">
    <cellStyle name="Обычный" xfId="0" builtinId="0"/>
    <cellStyle name="Обычный 2" xfId="1"/>
    <cellStyle name="Обычный_Приложения 1-9 к бюджету 2007 Поправка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4"/>
  <sheetViews>
    <sheetView tabSelected="1" zoomScale="124" zoomScaleNormal="124" workbookViewId="0">
      <selection activeCell="I1" sqref="I1:J1"/>
    </sheetView>
  </sheetViews>
  <sheetFormatPr defaultRowHeight="12.75" x14ac:dyDescent="0.2"/>
  <cols>
    <col min="1" max="1" width="2.140625" customWidth="1"/>
    <col min="2" max="2" width="37" customWidth="1"/>
    <col min="3" max="3" width="10" customWidth="1"/>
    <col min="6" max="6" width="14.7109375" customWidth="1"/>
    <col min="7" max="7" width="8.7109375" customWidth="1"/>
    <col min="8" max="8" width="13.42578125" customWidth="1"/>
    <col min="9" max="9" width="13.85546875" customWidth="1"/>
    <col min="10" max="10" width="13.7109375" customWidth="1"/>
    <col min="11" max="11" width="11.7109375" customWidth="1"/>
  </cols>
  <sheetData>
    <row r="1" spans="2:12" ht="15" x14ac:dyDescent="0.2">
      <c r="H1" s="9"/>
      <c r="I1" s="29" t="s">
        <v>51</v>
      </c>
      <c r="J1" s="30"/>
    </row>
    <row r="2" spans="2:12" ht="15.75" x14ac:dyDescent="0.2">
      <c r="H2" s="9"/>
      <c r="I2" s="31" t="s">
        <v>11</v>
      </c>
      <c r="J2" s="31"/>
    </row>
    <row r="3" spans="2:12" ht="15.75" x14ac:dyDescent="0.2">
      <c r="H3" s="31" t="s">
        <v>12</v>
      </c>
      <c r="I3" s="32"/>
      <c r="J3" s="32"/>
    </row>
    <row r="4" spans="2:12" ht="15" x14ac:dyDescent="0.2">
      <c r="H4" s="33" t="s">
        <v>13</v>
      </c>
      <c r="I4" s="32"/>
      <c r="J4" s="32"/>
    </row>
    <row r="5" spans="2:12" ht="15.75" x14ac:dyDescent="0.2">
      <c r="H5" s="9"/>
      <c r="I5" s="33" t="s">
        <v>53</v>
      </c>
      <c r="J5" s="33"/>
    </row>
    <row r="6" spans="2:12" ht="15" x14ac:dyDescent="0.2">
      <c r="H6" s="9"/>
      <c r="I6" s="29" t="s">
        <v>24</v>
      </c>
      <c r="J6" s="30"/>
    </row>
    <row r="7" spans="2:12" ht="15.75" x14ac:dyDescent="0.2">
      <c r="H7" s="9"/>
      <c r="I7" s="31" t="s">
        <v>11</v>
      </c>
      <c r="J7" s="31"/>
      <c r="L7" t="s">
        <v>52</v>
      </c>
    </row>
    <row r="8" spans="2:12" ht="15.75" x14ac:dyDescent="0.2">
      <c r="H8" s="31" t="s">
        <v>12</v>
      </c>
      <c r="I8" s="32"/>
      <c r="J8" s="32"/>
    </row>
    <row r="9" spans="2:12" ht="15" x14ac:dyDescent="0.2">
      <c r="H9" s="33" t="s">
        <v>13</v>
      </c>
      <c r="I9" s="32"/>
      <c r="J9" s="32"/>
    </row>
    <row r="10" spans="2:12" ht="17.25" customHeight="1" x14ac:dyDescent="0.2">
      <c r="H10" s="9"/>
      <c r="I10" s="33" t="s">
        <v>50</v>
      </c>
      <c r="J10" s="33"/>
    </row>
    <row r="11" spans="2:12" ht="15.75" x14ac:dyDescent="0.2">
      <c r="H11" s="9"/>
      <c r="I11" s="10"/>
      <c r="J11" s="10"/>
    </row>
    <row r="12" spans="2:12" ht="20.25" customHeight="1" x14ac:dyDescent="0.25">
      <c r="B12" s="28" t="s">
        <v>19</v>
      </c>
      <c r="C12" s="28"/>
      <c r="D12" s="28"/>
      <c r="E12" s="28"/>
      <c r="F12" s="28"/>
      <c r="G12" s="28"/>
      <c r="H12" s="28"/>
      <c r="I12" s="28"/>
      <c r="J12" s="28"/>
    </row>
    <row r="14" spans="2:12" ht="60.75" customHeight="1" thickBot="1" x14ac:dyDescent="0.25">
      <c r="B14" s="5" t="s">
        <v>0</v>
      </c>
      <c r="C14" s="6" t="s">
        <v>1</v>
      </c>
      <c r="D14" s="6" t="s">
        <v>2</v>
      </c>
      <c r="E14" s="6" t="s">
        <v>3</v>
      </c>
      <c r="F14" s="6" t="s">
        <v>15</v>
      </c>
      <c r="G14" s="6" t="s">
        <v>4</v>
      </c>
      <c r="H14" s="6" t="s">
        <v>21</v>
      </c>
      <c r="I14" s="6" t="s">
        <v>22</v>
      </c>
      <c r="J14" s="6" t="s">
        <v>23</v>
      </c>
    </row>
    <row r="15" spans="2:12" ht="51" customHeight="1" thickBot="1" x14ac:dyDescent="0.25">
      <c r="B15" s="7" t="s">
        <v>10</v>
      </c>
      <c r="C15" s="8" t="s">
        <v>14</v>
      </c>
      <c r="D15" s="6"/>
      <c r="E15" s="6"/>
      <c r="F15" s="6"/>
      <c r="G15" s="6"/>
      <c r="H15" s="25">
        <f t="shared" ref="H15:J18" si="0">H16</f>
        <v>2422.6099399999998</v>
      </c>
      <c r="I15" s="25">
        <f t="shared" si="0"/>
        <v>11947.507000000001</v>
      </c>
      <c r="J15" s="25">
        <f t="shared" si="0"/>
        <v>2115</v>
      </c>
      <c r="K15" s="18"/>
      <c r="L15" s="18"/>
    </row>
    <row r="16" spans="2:12" ht="28.5" customHeight="1" x14ac:dyDescent="0.2">
      <c r="B16" s="14" t="s">
        <v>6</v>
      </c>
      <c r="C16" s="1"/>
      <c r="D16" s="1" t="s">
        <v>5</v>
      </c>
      <c r="E16" s="1" t="s">
        <v>7</v>
      </c>
      <c r="F16" s="1"/>
      <c r="G16" s="1"/>
      <c r="H16" s="26">
        <f t="shared" si="0"/>
        <v>2422.6099399999998</v>
      </c>
      <c r="I16" s="26">
        <f t="shared" si="0"/>
        <v>11947.507000000001</v>
      </c>
      <c r="J16" s="26">
        <f t="shared" si="0"/>
        <v>2115</v>
      </c>
    </row>
    <row r="17" spans="2:11" ht="61.5" customHeight="1" x14ac:dyDescent="0.2">
      <c r="B17" s="11" t="s">
        <v>20</v>
      </c>
      <c r="C17" s="1"/>
      <c r="D17" s="1" t="s">
        <v>5</v>
      </c>
      <c r="E17" s="1" t="s">
        <v>7</v>
      </c>
      <c r="F17" s="1" t="s">
        <v>8</v>
      </c>
      <c r="G17" s="4"/>
      <c r="H17" s="27">
        <f>H27</f>
        <v>2422.6099399999998</v>
      </c>
      <c r="I17" s="27">
        <f t="shared" si="0"/>
        <v>11947.507000000001</v>
      </c>
      <c r="J17" s="27">
        <f t="shared" si="0"/>
        <v>2115</v>
      </c>
    </row>
    <row r="18" spans="2:11" ht="27.75" customHeight="1" x14ac:dyDescent="0.2">
      <c r="B18" s="22" t="s">
        <v>43</v>
      </c>
      <c r="C18" s="2"/>
      <c r="D18" s="2" t="s">
        <v>5</v>
      </c>
      <c r="E18" s="2" t="s">
        <v>7</v>
      </c>
      <c r="F18" s="2" t="s">
        <v>46</v>
      </c>
      <c r="G18" s="3"/>
      <c r="H18" s="24">
        <f t="shared" si="0"/>
        <v>0</v>
      </c>
      <c r="I18" s="24">
        <f t="shared" si="0"/>
        <v>11947.507000000001</v>
      </c>
      <c r="J18" s="24">
        <f t="shared" si="0"/>
        <v>2115</v>
      </c>
    </row>
    <row r="19" spans="2:11" ht="39.75" customHeight="1" x14ac:dyDescent="0.2">
      <c r="B19" s="19" t="s">
        <v>44</v>
      </c>
      <c r="C19" s="2"/>
      <c r="D19" s="2" t="s">
        <v>5</v>
      </c>
      <c r="E19" s="2" t="s">
        <v>7</v>
      </c>
      <c r="F19" s="2" t="s">
        <v>47</v>
      </c>
      <c r="G19" s="3"/>
      <c r="H19" s="24">
        <v>0</v>
      </c>
      <c r="I19" s="24">
        <f>I20+I27</f>
        <v>11947.507000000001</v>
      </c>
      <c r="J19" s="24">
        <f>J27</f>
        <v>2115</v>
      </c>
    </row>
    <row r="20" spans="2:11" ht="60" customHeight="1" x14ac:dyDescent="0.2">
      <c r="B20" s="22" t="s">
        <v>45</v>
      </c>
      <c r="C20" s="2"/>
      <c r="D20" s="1" t="s">
        <v>5</v>
      </c>
      <c r="E20" s="1" t="s">
        <v>7</v>
      </c>
      <c r="F20" s="1" t="s">
        <v>48</v>
      </c>
      <c r="G20" s="17"/>
      <c r="H20" s="26">
        <f>H21</f>
        <v>0</v>
      </c>
      <c r="I20" s="26">
        <f>I21</f>
        <v>10941.674000000001</v>
      </c>
      <c r="J20" s="26">
        <v>0</v>
      </c>
    </row>
    <row r="21" spans="2:11" ht="40.5" customHeight="1" x14ac:dyDescent="0.2">
      <c r="B21" s="12" t="s">
        <v>16</v>
      </c>
      <c r="C21" s="2"/>
      <c r="D21" s="2" t="s">
        <v>5</v>
      </c>
      <c r="E21" s="2" t="s">
        <v>7</v>
      </c>
      <c r="F21" s="2" t="s">
        <v>48</v>
      </c>
      <c r="G21" s="3">
        <v>240</v>
      </c>
      <c r="H21" s="24">
        <f>H22+H23+H24</f>
        <v>0</v>
      </c>
      <c r="I21" s="24">
        <f>I22+I23+I24</f>
        <v>10941.674000000001</v>
      </c>
      <c r="J21" s="24">
        <v>0</v>
      </c>
    </row>
    <row r="22" spans="2:11" ht="48" customHeight="1" x14ac:dyDescent="0.2">
      <c r="B22" s="15" t="s">
        <v>25</v>
      </c>
      <c r="C22" s="2"/>
      <c r="D22" s="2" t="s">
        <v>5</v>
      </c>
      <c r="E22" s="2" t="s">
        <v>7</v>
      </c>
      <c r="F22" s="2" t="s">
        <v>48</v>
      </c>
      <c r="G22" s="3">
        <v>240</v>
      </c>
      <c r="H22" s="24">
        <v>0</v>
      </c>
      <c r="I22" s="24">
        <v>2549.797</v>
      </c>
      <c r="J22" s="24">
        <v>0</v>
      </c>
    </row>
    <row r="23" spans="2:11" ht="40.5" customHeight="1" x14ac:dyDescent="0.2">
      <c r="B23" s="15" t="s">
        <v>26</v>
      </c>
      <c r="C23" s="2"/>
      <c r="D23" s="2" t="s">
        <v>5</v>
      </c>
      <c r="E23" s="2" t="s">
        <v>7</v>
      </c>
      <c r="F23" s="2" t="s">
        <v>48</v>
      </c>
      <c r="G23" s="3">
        <v>240</v>
      </c>
      <c r="H23" s="24">
        <v>0</v>
      </c>
      <c r="I23" s="24">
        <v>4845.732</v>
      </c>
      <c r="J23" s="24">
        <v>0</v>
      </c>
    </row>
    <row r="24" spans="2:11" ht="77.25" customHeight="1" x14ac:dyDescent="0.2">
      <c r="B24" s="15" t="s">
        <v>37</v>
      </c>
      <c r="C24" s="2"/>
      <c r="D24" s="2" t="s">
        <v>5</v>
      </c>
      <c r="E24" s="2" t="s">
        <v>7</v>
      </c>
      <c r="F24" s="2" t="s">
        <v>48</v>
      </c>
      <c r="G24" s="3">
        <v>240</v>
      </c>
      <c r="H24" s="24">
        <v>0</v>
      </c>
      <c r="I24" s="24">
        <v>3546.145</v>
      </c>
      <c r="J24" s="24">
        <v>0</v>
      </c>
      <c r="K24" s="16"/>
    </row>
    <row r="25" spans="2:11" ht="21" customHeight="1" x14ac:dyDescent="0.2">
      <c r="B25" s="20" t="s">
        <v>39</v>
      </c>
      <c r="C25" s="2"/>
      <c r="D25" s="1" t="s">
        <v>5</v>
      </c>
      <c r="E25" s="1" t="s">
        <v>7</v>
      </c>
      <c r="F25" s="1" t="s">
        <v>40</v>
      </c>
      <c r="G25" s="17"/>
      <c r="H25" s="26">
        <f t="shared" ref="H25:J26" si="1">H26</f>
        <v>2422.6099399999998</v>
      </c>
      <c r="I25" s="26">
        <f t="shared" si="1"/>
        <v>1005.8330000000001</v>
      </c>
      <c r="J25" s="26">
        <f t="shared" si="1"/>
        <v>2115</v>
      </c>
      <c r="K25" s="23"/>
    </row>
    <row r="26" spans="2:11" ht="105" customHeight="1" x14ac:dyDescent="0.2">
      <c r="B26" s="19" t="s">
        <v>38</v>
      </c>
      <c r="C26" s="2"/>
      <c r="D26" s="2" t="s">
        <v>5</v>
      </c>
      <c r="E26" s="2" t="s">
        <v>7</v>
      </c>
      <c r="F26" s="2" t="s">
        <v>41</v>
      </c>
      <c r="G26" s="3"/>
      <c r="H26" s="24">
        <f t="shared" si="1"/>
        <v>2422.6099399999998</v>
      </c>
      <c r="I26" s="24">
        <f t="shared" si="1"/>
        <v>1005.8330000000001</v>
      </c>
      <c r="J26" s="24">
        <f t="shared" si="1"/>
        <v>2115</v>
      </c>
      <c r="K26" s="23"/>
    </row>
    <row r="27" spans="2:11" ht="60" x14ac:dyDescent="0.2">
      <c r="B27" s="21" t="s">
        <v>42</v>
      </c>
      <c r="C27" s="2"/>
      <c r="D27" s="2" t="s">
        <v>5</v>
      </c>
      <c r="E27" s="2" t="s">
        <v>7</v>
      </c>
      <c r="F27" s="2" t="s">
        <v>49</v>
      </c>
      <c r="G27" s="2"/>
      <c r="H27" s="24">
        <f>H28</f>
        <v>2422.6099399999998</v>
      </c>
      <c r="I27" s="24">
        <f>I28</f>
        <v>1005.8330000000001</v>
      </c>
      <c r="J27" s="24">
        <f>J37+J38+J39+J40</f>
        <v>2115</v>
      </c>
    </row>
    <row r="28" spans="2:11" ht="38.25" x14ac:dyDescent="0.2">
      <c r="B28" s="12" t="s">
        <v>16</v>
      </c>
      <c r="C28" s="2"/>
      <c r="D28" s="2" t="s">
        <v>5</v>
      </c>
      <c r="E28" s="2" t="s">
        <v>7</v>
      </c>
      <c r="F28" s="2" t="s">
        <v>49</v>
      </c>
      <c r="G28" s="2" t="s">
        <v>9</v>
      </c>
      <c r="H28" s="24">
        <f>H29+H30+H31+H32+H36</f>
        <v>2422.6099399999998</v>
      </c>
      <c r="I28" s="24">
        <f>I33+I34+I35+I36</f>
        <v>1005.8330000000001</v>
      </c>
      <c r="J28" s="24">
        <f>J37+J38+J39+J40</f>
        <v>2115</v>
      </c>
    </row>
    <row r="29" spans="2:11" ht="48" customHeight="1" x14ac:dyDescent="0.2">
      <c r="B29" s="15" t="s">
        <v>17</v>
      </c>
      <c r="C29" s="2"/>
      <c r="D29" s="2" t="s">
        <v>5</v>
      </c>
      <c r="E29" s="2" t="s">
        <v>7</v>
      </c>
      <c r="F29" s="2" t="s">
        <v>49</v>
      </c>
      <c r="G29" s="3">
        <v>240</v>
      </c>
      <c r="H29" s="24">
        <v>432</v>
      </c>
      <c r="I29" s="24">
        <v>0</v>
      </c>
      <c r="J29" s="24">
        <v>0</v>
      </c>
    </row>
    <row r="30" spans="2:11" ht="49.5" customHeight="1" x14ac:dyDescent="0.2">
      <c r="B30" s="15" t="s">
        <v>27</v>
      </c>
      <c r="C30" s="2"/>
      <c r="D30" s="2" t="s">
        <v>5</v>
      </c>
      <c r="E30" s="2" t="s">
        <v>7</v>
      </c>
      <c r="F30" s="2" t="s">
        <v>49</v>
      </c>
      <c r="G30" s="3">
        <v>240</v>
      </c>
      <c r="H30" s="24">
        <v>350</v>
      </c>
      <c r="I30" s="24">
        <v>0</v>
      </c>
      <c r="J30" s="24">
        <v>0</v>
      </c>
    </row>
    <row r="31" spans="2:11" ht="63.75" x14ac:dyDescent="0.2">
      <c r="B31" s="15" t="s">
        <v>28</v>
      </c>
      <c r="C31" s="2"/>
      <c r="D31" s="2" t="s">
        <v>5</v>
      </c>
      <c r="E31" s="2" t="s">
        <v>7</v>
      </c>
      <c r="F31" s="2" t="s">
        <v>49</v>
      </c>
      <c r="G31" s="3">
        <v>240</v>
      </c>
      <c r="H31" s="24">
        <v>600</v>
      </c>
      <c r="I31" s="24">
        <v>0</v>
      </c>
      <c r="J31" s="24">
        <v>0</v>
      </c>
    </row>
    <row r="32" spans="2:11" ht="63.75" x14ac:dyDescent="0.2">
      <c r="B32" s="15" t="s">
        <v>29</v>
      </c>
      <c r="C32" s="2"/>
      <c r="D32" s="2" t="s">
        <v>5</v>
      </c>
      <c r="E32" s="2" t="s">
        <v>7</v>
      </c>
      <c r="F32" s="2" t="s">
        <v>49</v>
      </c>
      <c r="G32" s="3">
        <v>240</v>
      </c>
      <c r="H32" s="24">
        <v>708</v>
      </c>
      <c r="I32" s="24">
        <v>0</v>
      </c>
      <c r="J32" s="24">
        <v>0</v>
      </c>
    </row>
    <row r="33" spans="2:10" ht="38.25" x14ac:dyDescent="0.2">
      <c r="B33" s="15" t="s">
        <v>18</v>
      </c>
      <c r="C33" s="2"/>
      <c r="D33" s="2" t="s">
        <v>5</v>
      </c>
      <c r="E33" s="2" t="s">
        <v>7</v>
      </c>
      <c r="F33" s="2" t="s">
        <v>49</v>
      </c>
      <c r="G33" s="3">
        <v>240</v>
      </c>
      <c r="H33" s="24">
        <v>0</v>
      </c>
      <c r="I33" s="24">
        <v>385.83300000000003</v>
      </c>
      <c r="J33" s="24">
        <v>0</v>
      </c>
    </row>
    <row r="34" spans="2:10" ht="51" x14ac:dyDescent="0.2">
      <c r="B34" s="15" t="s">
        <v>30</v>
      </c>
      <c r="C34" s="2"/>
      <c r="D34" s="2" t="s">
        <v>5</v>
      </c>
      <c r="E34" s="2" t="s">
        <v>7</v>
      </c>
      <c r="F34" s="2" t="s">
        <v>49</v>
      </c>
      <c r="G34" s="3">
        <v>240</v>
      </c>
      <c r="H34" s="24">
        <v>0</v>
      </c>
      <c r="I34" s="24">
        <v>310</v>
      </c>
      <c r="J34" s="24">
        <v>0</v>
      </c>
    </row>
    <row r="35" spans="2:10" ht="51" x14ac:dyDescent="0.2">
      <c r="B35" s="15" t="s">
        <v>31</v>
      </c>
      <c r="C35" s="2"/>
      <c r="D35" s="2" t="s">
        <v>5</v>
      </c>
      <c r="E35" s="2" t="s">
        <v>7</v>
      </c>
      <c r="F35" s="2" t="s">
        <v>49</v>
      </c>
      <c r="G35" s="3">
        <v>240</v>
      </c>
      <c r="H35" s="24">
        <v>0</v>
      </c>
      <c r="I35" s="24">
        <v>310</v>
      </c>
      <c r="J35" s="24">
        <v>0</v>
      </c>
    </row>
    <row r="36" spans="2:10" ht="38.25" x14ac:dyDescent="0.2">
      <c r="B36" s="15" t="s">
        <v>32</v>
      </c>
      <c r="C36" s="2"/>
      <c r="D36" s="2" t="s">
        <v>5</v>
      </c>
      <c r="E36" s="2" t="s">
        <v>7</v>
      </c>
      <c r="F36" s="2" t="s">
        <v>49</v>
      </c>
      <c r="G36" s="3">
        <v>240</v>
      </c>
      <c r="H36" s="24">
        <v>332.60993999999999</v>
      </c>
      <c r="I36" s="24">
        <v>0</v>
      </c>
      <c r="J36" s="24">
        <v>0</v>
      </c>
    </row>
    <row r="37" spans="2:10" ht="102" x14ac:dyDescent="0.2">
      <c r="B37" s="15" t="s">
        <v>36</v>
      </c>
      <c r="C37" s="2"/>
      <c r="D37" s="2" t="s">
        <v>5</v>
      </c>
      <c r="E37" s="2" t="s">
        <v>7</v>
      </c>
      <c r="F37" s="2" t="s">
        <v>49</v>
      </c>
      <c r="G37" s="3">
        <v>240</v>
      </c>
      <c r="H37" s="24">
        <v>0</v>
      </c>
      <c r="I37" s="24">
        <v>0</v>
      </c>
      <c r="J37" s="24">
        <v>935.34799999999996</v>
      </c>
    </row>
    <row r="38" spans="2:10" ht="51" x14ac:dyDescent="0.2">
      <c r="B38" s="15" t="s">
        <v>33</v>
      </c>
      <c r="C38" s="2"/>
      <c r="D38" s="2" t="s">
        <v>5</v>
      </c>
      <c r="E38" s="2" t="s">
        <v>7</v>
      </c>
      <c r="F38" s="2" t="s">
        <v>49</v>
      </c>
      <c r="G38" s="3">
        <v>240</v>
      </c>
      <c r="H38" s="24">
        <v>0</v>
      </c>
      <c r="I38" s="24">
        <v>0</v>
      </c>
      <c r="J38" s="24">
        <v>450</v>
      </c>
    </row>
    <row r="39" spans="2:10" ht="38.25" x14ac:dyDescent="0.2">
      <c r="B39" s="15" t="s">
        <v>34</v>
      </c>
      <c r="C39" s="2"/>
      <c r="D39" s="2" t="s">
        <v>5</v>
      </c>
      <c r="E39" s="2" t="s">
        <v>7</v>
      </c>
      <c r="F39" s="2" t="s">
        <v>49</v>
      </c>
      <c r="G39" s="3">
        <v>240</v>
      </c>
      <c r="H39" s="24">
        <v>0</v>
      </c>
      <c r="I39" s="24">
        <v>0</v>
      </c>
      <c r="J39" s="24">
        <v>390</v>
      </c>
    </row>
    <row r="40" spans="2:10" ht="51" x14ac:dyDescent="0.2">
      <c r="B40" s="15" t="s">
        <v>35</v>
      </c>
      <c r="C40" s="2"/>
      <c r="D40" s="2" t="s">
        <v>5</v>
      </c>
      <c r="E40" s="2" t="s">
        <v>7</v>
      </c>
      <c r="F40" s="2" t="s">
        <v>49</v>
      </c>
      <c r="G40" s="3">
        <v>240</v>
      </c>
      <c r="H40" s="24">
        <v>0</v>
      </c>
      <c r="I40" s="24">
        <v>0</v>
      </c>
      <c r="J40" s="24">
        <v>339.65199999999999</v>
      </c>
    </row>
    <row r="41" spans="2:10" x14ac:dyDescent="0.2">
      <c r="B41" s="13"/>
    </row>
    <row r="42" spans="2:10" x14ac:dyDescent="0.2">
      <c r="B42" s="13"/>
    </row>
    <row r="43" spans="2:10" x14ac:dyDescent="0.2">
      <c r="B43" s="13"/>
    </row>
    <row r="44" spans="2:10" x14ac:dyDescent="0.2">
      <c r="B44" s="13"/>
    </row>
  </sheetData>
  <mergeCells count="11">
    <mergeCell ref="I1:J1"/>
    <mergeCell ref="I2:J2"/>
    <mergeCell ref="H3:J3"/>
    <mergeCell ref="H4:J4"/>
    <mergeCell ref="I5:J5"/>
    <mergeCell ref="B12:J12"/>
    <mergeCell ref="I6:J6"/>
    <mergeCell ref="I7:J7"/>
    <mergeCell ref="H8:J8"/>
    <mergeCell ref="H9:J9"/>
    <mergeCell ref="I10:J10"/>
  </mergeCells>
  <pageMargins left="0.70866141732283472" right="0.70866141732283472" top="0.74803149606299213" bottom="0.74803149606299213" header="0.31496062992125984" footer="0.31496062992125984"/>
  <pageSetup paperSize="9" scale="65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Витальевна Родина</dc:creator>
  <dc:description>POI HSSF rep:2.31.0.160</dc:description>
  <cp:lastModifiedBy>1</cp:lastModifiedBy>
  <cp:lastPrinted>2022-02-25T09:22:23Z</cp:lastPrinted>
  <dcterms:created xsi:type="dcterms:W3CDTF">2013-10-22T09:40:36Z</dcterms:created>
  <dcterms:modified xsi:type="dcterms:W3CDTF">2022-02-25T09:24:44Z</dcterms:modified>
</cp:coreProperties>
</file>