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2022-2024\ПРОЕКТ РЕШЕНИЯ\ПРОЕКТ УТОЧНЕННЫЙ 2022-2024\ПРОЕКТ с НОВЫМИ СЦР\"/>
    </mc:Choice>
  </mc:AlternateContent>
  <bookViews>
    <workbookView xWindow="945" yWindow="3495" windowWidth="14940" windowHeight="5490" firstSheet="1" activeTab="1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Print_Area" localSheetId="0">'Вед.структ 2021-2023'!$A$2:$K$217</definedName>
  </definedNames>
  <calcPr calcId="162913"/>
</workbook>
</file>

<file path=xl/calcChain.xml><?xml version="1.0" encoding="utf-8"?>
<calcChain xmlns="http://schemas.openxmlformats.org/spreadsheetml/2006/main">
  <c r="K129" i="5" l="1"/>
  <c r="K130" i="5"/>
  <c r="J130" i="5"/>
  <c r="J129" i="5"/>
  <c r="I78" i="5" l="1"/>
  <c r="K80" i="5"/>
  <c r="J80" i="5"/>
  <c r="I80" i="5"/>
  <c r="I82" i="5"/>
  <c r="J82" i="5"/>
  <c r="K82" i="5"/>
  <c r="K131" i="5" l="1"/>
  <c r="J131" i="5"/>
  <c r="K137" i="5"/>
  <c r="J137" i="5"/>
  <c r="I137" i="5"/>
  <c r="J79" i="5" l="1"/>
  <c r="J78" i="5" s="1"/>
  <c r="K83" i="5" l="1"/>
  <c r="J83" i="5"/>
  <c r="I83" i="5"/>
  <c r="I164" i="5" l="1"/>
  <c r="I163" i="5" s="1"/>
  <c r="I162" i="5" s="1"/>
  <c r="K163" i="5"/>
  <c r="K162" i="5" s="1"/>
  <c r="K161" i="5" s="1"/>
  <c r="J163" i="5"/>
  <c r="J162" i="5" s="1"/>
  <c r="J161" i="5" s="1"/>
  <c r="I107" i="5"/>
  <c r="K207" i="5" l="1"/>
  <c r="J207" i="5"/>
  <c r="J206" i="5" s="1"/>
  <c r="J205" i="5" s="1"/>
  <c r="J204" i="5" s="1"/>
  <c r="J203" i="5" s="1"/>
  <c r="J202" i="5" s="1"/>
  <c r="I207" i="5"/>
  <c r="I206" i="5" s="1"/>
  <c r="I205" i="5" s="1"/>
  <c r="I204" i="5" s="1"/>
  <c r="I203" i="5" s="1"/>
  <c r="I202" i="5" s="1"/>
  <c r="K206" i="5"/>
  <c r="K205" i="5" s="1"/>
  <c r="K204" i="5" s="1"/>
  <c r="K203" i="5" s="1"/>
  <c r="K202" i="5" s="1"/>
  <c r="K230" i="5" l="1"/>
  <c r="K229" i="5" s="1"/>
  <c r="J230" i="5"/>
  <c r="I230" i="5"/>
  <c r="I229" i="5" s="1"/>
  <c r="I228" i="5" s="1"/>
  <c r="I227" i="5" s="1"/>
  <c r="I226" i="5" s="1"/>
  <c r="J229" i="5"/>
  <c r="J228" i="5" s="1"/>
  <c r="J227" i="5" s="1"/>
  <c r="K228" i="5"/>
  <c r="K227" i="5" s="1"/>
  <c r="K226" i="5" s="1"/>
  <c r="K224" i="5"/>
  <c r="J224" i="5"/>
  <c r="I224" i="5"/>
  <c r="I223" i="5" s="1"/>
  <c r="I222" i="5" s="1"/>
  <c r="I221" i="5" s="1"/>
  <c r="I220" i="5" s="1"/>
  <c r="I219" i="5" s="1"/>
  <c r="K223" i="5"/>
  <c r="K222" i="5" s="1"/>
  <c r="K221" i="5" s="1"/>
  <c r="K220" i="5" s="1"/>
  <c r="K219" i="5" s="1"/>
  <c r="K218" i="5" s="1"/>
  <c r="J223" i="5"/>
  <c r="J222" i="5" s="1"/>
  <c r="J221" i="5" s="1"/>
  <c r="J220" i="5" s="1"/>
  <c r="J219" i="5" s="1"/>
  <c r="K214" i="5"/>
  <c r="K213" i="5" s="1"/>
  <c r="K212" i="5" s="1"/>
  <c r="K211" i="5" s="1"/>
  <c r="K210" i="5" s="1"/>
  <c r="K209" i="5" s="1"/>
  <c r="J214" i="5"/>
  <c r="J213" i="5" s="1"/>
  <c r="J212" i="5" s="1"/>
  <c r="J211" i="5" s="1"/>
  <c r="J210" i="5" s="1"/>
  <c r="J209" i="5" s="1"/>
  <c r="I214" i="5"/>
  <c r="I213" i="5" s="1"/>
  <c r="I212" i="5" s="1"/>
  <c r="I211" i="5" s="1"/>
  <c r="I210" i="5" s="1"/>
  <c r="I209" i="5" s="1"/>
  <c r="K200" i="5"/>
  <c r="J200" i="5"/>
  <c r="I200" i="5"/>
  <c r="K198" i="5"/>
  <c r="J198" i="5"/>
  <c r="I198" i="5"/>
  <c r="K197" i="5"/>
  <c r="K196" i="5" s="1"/>
  <c r="J197" i="5"/>
  <c r="J196" i="5" s="1"/>
  <c r="I197" i="5"/>
  <c r="I196" i="5" s="1"/>
  <c r="K194" i="5"/>
  <c r="K193" i="5" s="1"/>
  <c r="J194" i="5"/>
  <c r="J193" i="5" s="1"/>
  <c r="I194" i="5"/>
  <c r="I193" i="5" s="1"/>
  <c r="K191" i="5"/>
  <c r="J191" i="5"/>
  <c r="I191" i="5"/>
  <c r="K187" i="5"/>
  <c r="J187" i="5"/>
  <c r="I187" i="5"/>
  <c r="K180" i="5"/>
  <c r="K179" i="5" s="1"/>
  <c r="K178" i="5" s="1"/>
  <c r="K177" i="5" s="1"/>
  <c r="K176" i="5" s="1"/>
  <c r="K175" i="5" s="1"/>
  <c r="J180" i="5"/>
  <c r="J179" i="5" s="1"/>
  <c r="J178" i="5" s="1"/>
  <c r="J177" i="5" s="1"/>
  <c r="J176" i="5" s="1"/>
  <c r="J175" i="5" s="1"/>
  <c r="I180" i="5"/>
  <c r="I179" i="5" s="1"/>
  <c r="I178" i="5" s="1"/>
  <c r="I177" i="5" s="1"/>
  <c r="I176" i="5" s="1"/>
  <c r="I175" i="5" s="1"/>
  <c r="K173" i="5"/>
  <c r="K172" i="5" s="1"/>
  <c r="J173" i="5"/>
  <c r="J172" i="5" s="1"/>
  <c r="I173" i="5"/>
  <c r="I172" i="5" s="1"/>
  <c r="K168" i="5"/>
  <c r="J168" i="5"/>
  <c r="I168" i="5"/>
  <c r="I167" i="5" s="1"/>
  <c r="I166" i="5" s="1"/>
  <c r="I161" i="5" s="1"/>
  <c r="K167" i="5"/>
  <c r="J167" i="5"/>
  <c r="K159" i="5"/>
  <c r="K158" i="5" s="1"/>
  <c r="K157" i="5" s="1"/>
  <c r="J159" i="5"/>
  <c r="J158" i="5" s="1"/>
  <c r="J157" i="5" s="1"/>
  <c r="I159" i="5"/>
  <c r="I158" i="5" s="1"/>
  <c r="I157" i="5" s="1"/>
  <c r="J156" i="5"/>
  <c r="I156" i="5"/>
  <c r="K154" i="5"/>
  <c r="K153" i="5" s="1"/>
  <c r="K152" i="5" s="1"/>
  <c r="J154" i="5"/>
  <c r="J153" i="5" s="1"/>
  <c r="J152" i="5" s="1"/>
  <c r="I154" i="5"/>
  <c r="I153" i="5" s="1"/>
  <c r="I152" i="5" s="1"/>
  <c r="K150" i="5"/>
  <c r="K149" i="5" s="1"/>
  <c r="J150" i="5"/>
  <c r="J149" i="5" s="1"/>
  <c r="I150" i="5"/>
  <c r="I149" i="5" s="1"/>
  <c r="K145" i="5"/>
  <c r="K144" i="5" s="1"/>
  <c r="J145" i="5"/>
  <c r="J144" i="5" s="1"/>
  <c r="I145" i="5"/>
  <c r="I144" i="5" s="1"/>
  <c r="K140" i="5"/>
  <c r="K139" i="5" s="1"/>
  <c r="J140" i="5"/>
  <c r="J139" i="5" s="1"/>
  <c r="I140" i="5"/>
  <c r="I139" i="5" s="1"/>
  <c r="K135" i="5"/>
  <c r="J135" i="5"/>
  <c r="I135" i="5"/>
  <c r="K133" i="5"/>
  <c r="K132" i="5" s="1"/>
  <c r="J133" i="5"/>
  <c r="J132" i="5" s="1"/>
  <c r="I133" i="5"/>
  <c r="I131" i="5" s="1"/>
  <c r="K126" i="5"/>
  <c r="K125" i="5" s="1"/>
  <c r="J126" i="5"/>
  <c r="J125" i="5" s="1"/>
  <c r="I126" i="5"/>
  <c r="I125" i="5" s="1"/>
  <c r="K124" i="5"/>
  <c r="K123" i="5" s="1"/>
  <c r="K122" i="5" s="1"/>
  <c r="J124" i="5"/>
  <c r="J123" i="5" s="1"/>
  <c r="J122" i="5" s="1"/>
  <c r="I124" i="5"/>
  <c r="I123" i="5" s="1"/>
  <c r="I122" i="5" s="1"/>
  <c r="K120" i="5"/>
  <c r="K118" i="5" s="1"/>
  <c r="K117" i="5" s="1"/>
  <c r="K116" i="5" s="1"/>
  <c r="K115" i="5" s="1"/>
  <c r="J120" i="5"/>
  <c r="J118" i="5" s="1"/>
  <c r="J117" i="5" s="1"/>
  <c r="J116" i="5" s="1"/>
  <c r="J115" i="5" s="1"/>
  <c r="I120" i="5"/>
  <c r="I118" i="5"/>
  <c r="I117" i="5"/>
  <c r="I116" i="5" s="1"/>
  <c r="I115" i="5" s="1"/>
  <c r="I105" i="5" s="1"/>
  <c r="K113" i="5"/>
  <c r="J113" i="5"/>
  <c r="K111" i="5"/>
  <c r="J111" i="5"/>
  <c r="K109" i="5"/>
  <c r="J109" i="5"/>
  <c r="K108" i="5"/>
  <c r="J108" i="5"/>
  <c r="K102" i="5"/>
  <c r="J102" i="5"/>
  <c r="I102" i="5"/>
  <c r="K100" i="5"/>
  <c r="J100" i="5"/>
  <c r="I100" i="5"/>
  <c r="K98" i="5"/>
  <c r="J98" i="5"/>
  <c r="I98" i="5"/>
  <c r="K97" i="5"/>
  <c r="K96" i="5" s="1"/>
  <c r="K95" i="5" s="1"/>
  <c r="K89" i="5" s="1"/>
  <c r="J97" i="5"/>
  <c r="J96" i="5" s="1"/>
  <c r="J95" i="5" s="1"/>
  <c r="J89" i="5" s="1"/>
  <c r="I97" i="5"/>
  <c r="I96" i="5" s="1"/>
  <c r="I95" i="5" s="1"/>
  <c r="I89" i="5" s="1"/>
  <c r="K93" i="5"/>
  <c r="J93" i="5"/>
  <c r="I93" i="5"/>
  <c r="I92" i="5" s="1"/>
  <c r="K87" i="5"/>
  <c r="K86" i="5" s="1"/>
  <c r="K85" i="5" s="1"/>
  <c r="J87" i="5"/>
  <c r="J86" i="5" s="1"/>
  <c r="J85" i="5" s="1"/>
  <c r="J77" i="5" s="1"/>
  <c r="I87" i="5"/>
  <c r="I86" i="5" s="1"/>
  <c r="I85" i="5" s="1"/>
  <c r="K79" i="5"/>
  <c r="K78" i="5" s="1"/>
  <c r="I79" i="5"/>
  <c r="I77" i="5" s="1"/>
  <c r="K73" i="5"/>
  <c r="K72" i="5" s="1"/>
  <c r="K71" i="5" s="1"/>
  <c r="K70" i="5" s="1"/>
  <c r="J73" i="5"/>
  <c r="J72" i="5" s="1"/>
  <c r="J71" i="5" s="1"/>
  <c r="J70" i="5" s="1"/>
  <c r="I73" i="5"/>
  <c r="I72" i="5" s="1"/>
  <c r="I71" i="5" s="1"/>
  <c r="I70" i="5" s="1"/>
  <c r="K68" i="5"/>
  <c r="K67" i="5" s="1"/>
  <c r="J68" i="5"/>
  <c r="J67" i="5" s="1"/>
  <c r="I68" i="5"/>
  <c r="I67" i="5" s="1"/>
  <c r="K65" i="5"/>
  <c r="K64" i="5" s="1"/>
  <c r="K63" i="5" s="1"/>
  <c r="J65" i="5"/>
  <c r="J64" i="5" s="1"/>
  <c r="J63" i="5" s="1"/>
  <c r="I65" i="5"/>
  <c r="I64" i="5" s="1"/>
  <c r="I63" i="5" s="1"/>
  <c r="K58" i="5"/>
  <c r="K57" i="5" s="1"/>
  <c r="K56" i="5" s="1"/>
  <c r="K55" i="5" s="1"/>
  <c r="K54" i="5" s="1"/>
  <c r="K53" i="5" s="1"/>
  <c r="J58" i="5"/>
  <c r="J57" i="5" s="1"/>
  <c r="J56" i="5" s="1"/>
  <c r="J55" i="5" s="1"/>
  <c r="J54" i="5" s="1"/>
  <c r="J53" i="5" s="1"/>
  <c r="I58" i="5"/>
  <c r="I57" i="5" s="1"/>
  <c r="I56" i="5" s="1"/>
  <c r="I55" i="5" s="1"/>
  <c r="I54" i="5" s="1"/>
  <c r="I53" i="5" s="1"/>
  <c r="K51" i="5"/>
  <c r="J51" i="5"/>
  <c r="I51" i="5"/>
  <c r="K49" i="5"/>
  <c r="J49" i="5"/>
  <c r="I49" i="5"/>
  <c r="K47" i="5"/>
  <c r="J47" i="5"/>
  <c r="I47" i="5"/>
  <c r="K46" i="5"/>
  <c r="K45" i="5" s="1"/>
  <c r="K44" i="5" s="1"/>
  <c r="K43" i="5" s="1"/>
  <c r="J46" i="5"/>
  <c r="J45" i="5" s="1"/>
  <c r="J44" i="5" s="1"/>
  <c r="J43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K32" i="5" s="1"/>
  <c r="K31" i="5" s="1"/>
  <c r="J35" i="5"/>
  <c r="J34" i="5" s="1"/>
  <c r="J33" i="5" s="1"/>
  <c r="J32" i="5" s="1"/>
  <c r="J31" i="5" s="1"/>
  <c r="I35" i="5"/>
  <c r="I34" i="5" s="1"/>
  <c r="I33" i="5" s="1"/>
  <c r="I32" i="5" s="1"/>
  <c r="I31" i="5" s="1"/>
  <c r="K29" i="5"/>
  <c r="K28" i="5" s="1"/>
  <c r="K27" i="5" s="1"/>
  <c r="J29" i="5"/>
  <c r="J28" i="5" s="1"/>
  <c r="J27" i="5" s="1"/>
  <c r="I29" i="5"/>
  <c r="I28" i="5" s="1"/>
  <c r="I27" i="5" s="1"/>
  <c r="K25" i="5"/>
  <c r="J25" i="5"/>
  <c r="I25" i="5"/>
  <c r="K23" i="5"/>
  <c r="J23" i="5"/>
  <c r="I23" i="5"/>
  <c r="K19" i="5"/>
  <c r="K18" i="5" s="1"/>
  <c r="K17" i="5" s="1"/>
  <c r="K16" i="5" s="1"/>
  <c r="K15" i="5" s="1"/>
  <c r="J19" i="5"/>
  <c r="J18" i="5" s="1"/>
  <c r="J17" i="5" s="1"/>
  <c r="J16" i="5" s="1"/>
  <c r="J15" i="5" s="1"/>
  <c r="I19" i="5"/>
  <c r="I18" i="5" s="1"/>
  <c r="I17" i="5" s="1"/>
  <c r="I16" i="5" s="1"/>
  <c r="I15" i="5" s="1"/>
  <c r="I124" i="4"/>
  <c r="I13" i="4"/>
  <c r="K77" i="5" l="1"/>
  <c r="I132" i="5"/>
  <c r="I130" i="5"/>
  <c r="I129" i="5" s="1"/>
  <c r="I186" i="5"/>
  <c r="I184" i="5" s="1"/>
  <c r="J186" i="5"/>
  <c r="J184" i="5" s="1"/>
  <c r="K186" i="5"/>
  <c r="K184" i="5" s="1"/>
  <c r="I170" i="5"/>
  <c r="I171" i="5"/>
  <c r="J170" i="5"/>
  <c r="J171" i="5"/>
  <c r="K170" i="5"/>
  <c r="K171" i="5"/>
  <c r="I91" i="5"/>
  <c r="I90" i="5" s="1"/>
  <c r="I142" i="5"/>
  <c r="I143" i="5"/>
  <c r="K147" i="5"/>
  <c r="K148" i="5"/>
  <c r="K106" i="5"/>
  <c r="K105" i="5" s="1"/>
  <c r="K107" i="5"/>
  <c r="J147" i="5"/>
  <c r="J148" i="5"/>
  <c r="J106" i="5"/>
  <c r="J107" i="5"/>
  <c r="I147" i="5"/>
  <c r="I148" i="5"/>
  <c r="K142" i="5"/>
  <c r="K143" i="5"/>
  <c r="J142" i="5"/>
  <c r="J143" i="5"/>
  <c r="K91" i="5"/>
  <c r="K90" i="5" s="1"/>
  <c r="K92" i="5"/>
  <c r="J91" i="5"/>
  <c r="J90" i="5" s="1"/>
  <c r="J92" i="5"/>
  <c r="J105" i="5"/>
  <c r="I62" i="5"/>
  <c r="I61" i="5" s="1"/>
  <c r="I60" i="5" s="1"/>
  <c r="J62" i="5"/>
  <c r="J61" i="5" s="1"/>
  <c r="J60" i="5" s="1"/>
  <c r="J76" i="5"/>
  <c r="J75" i="5" s="1"/>
  <c r="K62" i="5"/>
  <c r="K61" i="5" s="1"/>
  <c r="K60" i="5" s="1"/>
  <c r="K217" i="5"/>
  <c r="I76" i="5"/>
  <c r="I75" i="5" s="1"/>
  <c r="K14" i="5"/>
  <c r="I46" i="5"/>
  <c r="I45" i="5" s="1"/>
  <c r="I44" i="5" s="1"/>
  <c r="I43" i="5" s="1"/>
  <c r="I14" i="5" s="1"/>
  <c r="K76" i="5"/>
  <c r="K75" i="5" s="1"/>
  <c r="J14" i="5"/>
  <c r="J226" i="5"/>
  <c r="J218" i="5"/>
  <c r="I218" i="5"/>
  <c r="I172" i="4"/>
  <c r="I181" i="4"/>
  <c r="K181" i="4"/>
  <c r="J181" i="4"/>
  <c r="K184" i="4"/>
  <c r="J184" i="4"/>
  <c r="I184" i="4"/>
  <c r="K183" i="5" l="1"/>
  <c r="K182" i="5" s="1"/>
  <c r="K185" i="5"/>
  <c r="J183" i="5"/>
  <c r="J182" i="5" s="1"/>
  <c r="J185" i="5"/>
  <c r="I183" i="5"/>
  <c r="I182" i="5" s="1"/>
  <c r="I185" i="5"/>
  <c r="J128" i="5"/>
  <c r="J104" i="5" s="1"/>
  <c r="I128" i="5"/>
  <c r="I104" i="5" s="1"/>
  <c r="I13" i="5" s="1"/>
  <c r="K128" i="5"/>
  <c r="K104" i="5" s="1"/>
  <c r="I217" i="5"/>
  <c r="J217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3" i="5" l="1"/>
  <c r="K12" i="5" s="1"/>
  <c r="J13" i="5"/>
  <c r="J12" i="5" s="1"/>
  <c r="I12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K78" i="4" l="1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J13" i="4" s="1"/>
  <c r="J12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3" i="4" l="1"/>
  <c r="K12" i="4" s="1"/>
  <c r="K101" i="4"/>
  <c r="J75" i="4"/>
  <c r="J74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2" i="4" s="1"/>
</calcChain>
</file>

<file path=xl/sharedStrings.xml><?xml version="1.0" encoding="utf-8"?>
<sst xmlns="http://schemas.openxmlformats.org/spreadsheetml/2006/main" count="1775" uniqueCount="360">
  <si>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</si>
  <si>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</si>
  <si>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</si>
  <si>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</si>
  <si>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</si>
  <si>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</si>
  <si>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</si>
  <si>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</si>
  <si>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</si>
  <si>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</si>
  <si>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</si>
  <si>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</si>
  <si>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</si>
  <si>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</si>
  <si>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</si>
  <si>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</si>
  <si>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</si>
  <si>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</si>
  <si>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</si>
  <si>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</si>
  <si>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</si>
  <si>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</si>
  <si>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</si>
  <si>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</si>
  <si>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</si>
  <si>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</si>
  <si>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</si>
  <si>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</si>
  <si>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</si>
  <si>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</si>
  <si>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</si>
  <si>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</si>
  <si>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</si>
  <si>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</si>
  <si>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</si>
  <si>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</si>
  <si>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</si>
  <si>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</si>
  <si>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</si>
  <si>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</si>
  <si>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</si>
  <si>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</si>
  <si>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</si>
  <si>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</si>
  <si>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</si>
  <si>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</si>
  <si>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</si>
  <si>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</si>
  <si>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</si>
  <si>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</si>
  <si>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</si>
  <si>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</si>
  <si>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</si>
  <si>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</si>
  <si>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</si>
  <si>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</si>
  <si>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</si>
  <si>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</si>
  <si>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</si>
  <si>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</si>
  <si>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</si>
  <si>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</si>
  <si>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</si>
  <si>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</si>
  <si>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</si>
  <si>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</si>
  <si>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</si>
  <si>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</si>
  <si>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</si>
  <si>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</si>
  <si>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</si>
  <si>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</si>
  <si>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</si>
  <si>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</si>
  <si>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</si>
  <si>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</si>
  <si>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</si>
  <si>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</si>
  <si>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</si>
  <si>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</si>
  <si>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</si>
  <si>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</si>
  <si>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</si>
  <si>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</si>
  <si>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</si>
  <si>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</si>
  <si>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</si>
  <si>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</si>
  <si>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</si>
  <si>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</si>
  <si>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</si>
  <si>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</si>
  <si>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</si>
  <si>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</si>
  <si>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</si>
  <si>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</si>
  <si>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</si>
  <si>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</si>
  <si>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</si>
  <si>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</si>
  <si>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</si>
  <si>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</si>
  <si>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</si>
  <si>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</si>
  <si>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</si>
  <si>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</si>
  <si>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</si>
  <si>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</si>
  <si>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</si>
  <si>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</si>
  <si>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</si>
  <si>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</si>
  <si>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</si>
  <si>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</si>
  <si>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</si>
  <si>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</si>
  <si>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</si>
  <si>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</si>
  <si>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</si>
  <si>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</si>
  <si>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</si>
  <si>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</si>
  <si>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</si>
  <si>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</si>
  <si>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</si>
  <si>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</si>
  <si>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</si>
  <si>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</si>
  <si>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</si>
  <si>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</si>
  <si>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</si>
  <si>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</si>
  <si>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</si>
  <si>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</si>
  <si>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</si>
  <si>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</si>
  <si>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</si>
  <si>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</si>
  <si>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</si>
  <si>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</si>
  <si>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</si>
  <si>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</si>
  <si>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</si>
  <si>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</si>
  <si>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</si>
  <si>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</si>
  <si>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</si>
  <si>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</si>
  <si>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</si>
  <si>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</si>
  <si>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</si>
  <si>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</si>
  <si>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</si>
  <si>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</si>
  <si>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</si>
  <si>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</si>
  <si>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</si>
  <si>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</si>
  <si>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</si>
  <si>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</si>
  <si>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</si>
  <si>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</si>
  <si>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</si>
  <si>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</si>
  <si>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</si>
  <si>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</si>
  <si>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</si>
  <si>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</si>
  <si>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</si>
  <si>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</si>
  <si>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</si>
  <si>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</si>
  <si>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</si>
  <si>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</si>
  <si>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</si>
  <si>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</si>
  <si>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</si>
  <si>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</si>
  <si>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</si>
  <si>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</si>
  <si>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</si>
  <si>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</si>
  <si>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</si>
  <si>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</si>
  <si>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</si>
  <si>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</si>
  <si>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</si>
  <si>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</si>
  <si>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</si>
  <si>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</si>
  <si>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</si>
  <si>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</si>
  <si>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</si>
  <si>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</si>
  <si>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</si>
  <si>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</si>
  <si>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</si>
  <si>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</si>
  <si>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</si>
  <si>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</si>
  <si>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</si>
  <si>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</si>
  <si>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</si>
  <si>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</si>
  <si>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</si>
  <si>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</si>
  <si>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</si>
  <si>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</si>
  <si>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</si>
  <si>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</si>
  <si>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</si>
  <si>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</si>
  <si>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</si>
  <si>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</si>
  <si>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</si>
  <si>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</si>
  <si>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</si>
  <si>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</si>
  <si>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</si>
  <si>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</si>
  <si>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</si>
  <si>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</si>
  <si>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</si>
  <si>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</si>
  <si>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</si>
  <si>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</si>
  <si>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</si>
  <si>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</si>
  <si>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</si>
  <si>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</si>
  <si>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</si>
  <si>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</si>
  <si>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</si>
  <si>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</si>
  <si>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</si>
  <si>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</si>
  <si>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</si>
  <si>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</si>
  <si>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</si>
  <si>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</si>
  <si>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</si>
  <si>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</si>
  <si>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</si>
  <si>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</si>
  <si>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</si>
  <si>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</si>
  <si>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</si>
  <si>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</si>
  <si>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</si>
  <si>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</si>
  <si>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</si>
  <si>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</si>
  <si>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</si>
  <si>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</si>
  <si>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</si>
  <si>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</si>
  <si>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</si>
  <si>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</si>
  <si>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</si>
  <si>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</si>
  <si>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</si>
  <si>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</si>
  <si>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</si>
  <si>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</si>
  <si>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</si>
  <si>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</si>
  <si>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</si>
  <si>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</si>
  <si>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</si>
  <si>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</si>
  <si>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</si>
  <si>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</si>
  <si>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</si>
  <si>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</si>
  <si>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</si>
  <si>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Федеральный проект "Формирование комфортной городской среды"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</si>
  <si>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</si>
  <si>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</si>
  <si>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</si>
  <si>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</si>
  <si>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</si>
  <si>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Федеральные проекты, входящие в состав национальных проектов</t>
  </si>
  <si>
    <t>06 1 00 00000</t>
  </si>
  <si>
    <t>06 1 F3 00000</t>
  </si>
  <si>
    <t>06 1 F3 67483</t>
  </si>
  <si>
    <t>06 1 F3 67484</t>
  </si>
  <si>
    <t>06 1 F3 6748S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</si>
  <si>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</si>
  <si>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</si>
  <si>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</si>
  <si>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</si>
  <si>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12 4 01 00170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</si>
  <si>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</si>
  <si>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</si>
  <si>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</si>
  <si>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</si>
  <si>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</si>
  <si>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</si>
  <si>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</si>
  <si>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</si>
  <si>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</si>
  <si>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</si>
  <si>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</si>
  <si>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</si>
  <si>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Мероприятия, направленные на достижение целей проектов</t>
  </si>
  <si>
    <t>25 8 00 00000</t>
  </si>
  <si>
    <t>25 8 01 00000</t>
  </si>
  <si>
    <t>25 8 01 S4310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</si>
  <si>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</si>
  <si>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</si>
  <si>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</si>
  <si>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</si>
  <si>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</si>
  <si>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</si>
  <si>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</si>
  <si>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19 8 00 00000</t>
  </si>
  <si>
    <t>19 8 01 00000</t>
  </si>
  <si>
    <t xml:space="preserve">Мероприятия, направленные на достижение цели федерального проекта "Чистая страна" </t>
  </si>
  <si>
    <t>19 8 01 S4790</t>
  </si>
  <si>
    <t>27 1 F2 00000</t>
  </si>
  <si>
    <t>27 1 00 00000</t>
  </si>
  <si>
    <t>27 1 F2 55550</t>
  </si>
  <si>
    <t xml:space="preserve">Мероприятия, направленные на достижение цели федерального проекта "Формирование комфортной городской среды" </t>
  </si>
  <si>
    <t>27 8 01 00000</t>
  </si>
  <si>
    <t>27 8 00 00000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</si>
  <si>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</si>
  <si>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</si>
  <si>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</si>
  <si>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</si>
  <si>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</si>
  <si>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</si>
  <si>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</si>
  <si>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</si>
  <si>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</si>
  <si>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</si>
  <si>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</si>
  <si>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07 8 00 00000</t>
  </si>
  <si>
    <t xml:space="preserve">Мероприятия, направленные на достижение цели федерального проекта "Культурная среда" </t>
  </si>
  <si>
    <t>07 8 01 00000</t>
  </si>
  <si>
    <t>07 8 01 S4230</t>
  </si>
  <si>
    <t>07 8 01 04230</t>
  </si>
  <si>
    <t>Федеральный проект "Обеспечение устойчивого сокращения непригодного для проживания жилищного фонда"</t>
  </si>
  <si>
    <t>27 8 01 S4750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</si>
  <si>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</si>
  <si>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</si>
  <si>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</si>
  <si>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</si>
  <si>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</si>
  <si>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</si>
  <si>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</si>
  <si>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Мероприятия, направленные на достижение цели федерального проекта "Дорожная сеть"</t>
  </si>
  <si>
    <t>10 8 00 00000</t>
  </si>
  <si>
    <t>10 8 01 00000</t>
  </si>
  <si>
    <t>10 8 01 S4200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</si>
  <si>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</si>
  <si>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</si>
  <si>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</si>
  <si>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</si>
  <si>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от   24.12 .2021г.     №95</t>
  </si>
  <si>
    <t>Мероприятия, направленные на достижение цели федерального  проекта "Благоустройство сельских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</si>
</sst>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</cellStyleXfs>
  <cellXfs count="18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167" fontId="5" fillId="0" borderId="0" xfId="1" applyNumberFormat="1" applyFont="1"/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167" fontId="13" fillId="2" borderId="3" xfId="3" applyNumberFormat="1" applyFont="1" applyFill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167"/>
      <c r="I2" s="168"/>
      <c r="J2" s="167" t="s">
        <v>205</v>
      </c>
      <c r="K2" s="168"/>
    </row>
    <row r="3" spans="1:12" x14ac:dyDescent="0.2">
      <c r="H3" s="169"/>
      <c r="I3" s="169"/>
      <c r="J3" s="169" t="s">
        <v>81</v>
      </c>
      <c r="K3" s="169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170" t="s">
        <v>186</v>
      </c>
      <c r="J5" s="171"/>
      <c r="K5" s="172"/>
      <c r="L5" s="100"/>
    </row>
    <row r="6" spans="1:12" ht="12.75" customHeight="1" x14ac:dyDescent="0.2">
      <c r="H6" s="173"/>
      <c r="I6" s="173"/>
      <c r="J6" s="173" t="s">
        <v>252</v>
      </c>
      <c r="K6" s="173"/>
    </row>
    <row r="7" spans="1:12" ht="9.75" customHeight="1" x14ac:dyDescent="0.2">
      <c r="C7" s="176"/>
      <c r="D7" s="176"/>
      <c r="E7" s="176"/>
      <c r="F7" s="176"/>
      <c r="G7" s="176"/>
      <c r="H7" s="176"/>
      <c r="I7" s="1"/>
      <c r="J7" s="1"/>
      <c r="K7" s="1"/>
    </row>
    <row r="8" spans="1:12" x14ac:dyDescent="0.2">
      <c r="B8" s="177" t="s">
        <v>251</v>
      </c>
      <c r="C8" s="178"/>
      <c r="D8" s="178"/>
      <c r="E8" s="178"/>
      <c r="F8" s="178"/>
      <c r="G8" s="178"/>
      <c r="H8" s="178"/>
      <c r="I8" s="168"/>
      <c r="J8" s="168"/>
      <c r="K8" s="168"/>
    </row>
    <row r="9" spans="1:12" ht="23.25" customHeight="1" x14ac:dyDescent="0.2">
      <c r="B9" s="178"/>
      <c r="C9" s="178"/>
      <c r="D9" s="178"/>
      <c r="E9" s="178"/>
      <c r="F9" s="178"/>
      <c r="G9" s="178"/>
      <c r="H9" s="178"/>
      <c r="I9" s="168"/>
      <c r="J9" s="168"/>
      <c r="K9" s="168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174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174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174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174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174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174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174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175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8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5"/>
  <sheetViews>
    <sheetView tabSelected="1" topLeftCell="B148" workbookViewId="0">
      <selection activeCell="D153" sqref="D153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9.710937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5" style="1" customWidth="1"/>
    <col min="13" max="16384" width="12.28515625" style="1"/>
  </cols>
  <sheetData>
    <row r="1" spans="1:11" x14ac:dyDescent="0.2">
      <c r="H1" s="153"/>
      <c r="I1" s="153"/>
      <c r="J1" s="153"/>
      <c r="K1" s="153"/>
    </row>
    <row r="2" spans="1:11" x14ac:dyDescent="0.2">
      <c r="H2" s="182"/>
      <c r="I2" s="181"/>
      <c r="J2" s="182" t="s">
        <v>263</v>
      </c>
      <c r="K2" s="181"/>
    </row>
    <row r="3" spans="1:11" x14ac:dyDescent="0.2">
      <c r="H3" s="183"/>
      <c r="I3" s="183"/>
      <c r="J3" s="183" t="s">
        <v>81</v>
      </c>
      <c r="K3" s="183"/>
    </row>
    <row r="4" spans="1:11" x14ac:dyDescent="0.2">
      <c r="G4" s="142"/>
      <c r="H4" s="154"/>
      <c r="I4" s="154"/>
      <c r="J4" s="155"/>
      <c r="K4" s="155" t="s">
        <v>82</v>
      </c>
    </row>
    <row r="5" spans="1:11" ht="12.75" customHeight="1" x14ac:dyDescent="0.2">
      <c r="G5" s="143"/>
      <c r="H5" s="154"/>
      <c r="I5" s="184" t="s">
        <v>274</v>
      </c>
      <c r="J5" s="185"/>
      <c r="K5" s="186"/>
    </row>
    <row r="6" spans="1:11" ht="12.75" customHeight="1" x14ac:dyDescent="0.2">
      <c r="H6" s="187"/>
      <c r="I6" s="187"/>
      <c r="J6" s="187" t="s">
        <v>358</v>
      </c>
      <c r="K6" s="187"/>
    </row>
    <row r="7" spans="1:11" ht="9.75" customHeight="1" x14ac:dyDescent="0.2">
      <c r="C7" s="176"/>
      <c r="D7" s="176"/>
      <c r="E7" s="176"/>
      <c r="F7" s="176"/>
      <c r="G7" s="176"/>
      <c r="H7" s="176"/>
      <c r="I7" s="1"/>
      <c r="J7" s="1"/>
      <c r="K7" s="1"/>
    </row>
    <row r="8" spans="1:11" x14ac:dyDescent="0.2">
      <c r="B8" s="179" t="s">
        <v>251</v>
      </c>
      <c r="C8" s="180"/>
      <c r="D8" s="180"/>
      <c r="E8" s="180"/>
      <c r="F8" s="180"/>
      <c r="G8" s="180"/>
      <c r="H8" s="180"/>
      <c r="I8" s="181"/>
      <c r="J8" s="181"/>
      <c r="K8" s="181"/>
    </row>
    <row r="9" spans="1:11" ht="23.25" customHeight="1" x14ac:dyDescent="0.2">
      <c r="B9" s="180"/>
      <c r="C9" s="180"/>
      <c r="D9" s="180"/>
      <c r="E9" s="180"/>
      <c r="F9" s="180"/>
      <c r="G9" s="180"/>
      <c r="H9" s="180"/>
      <c r="I9" s="181"/>
      <c r="J9" s="181"/>
      <c r="K9" s="181"/>
    </row>
    <row r="10" spans="1:11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1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1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I13+I217</f>
        <v>177301.19444000002</v>
      </c>
      <c r="J12" s="125">
        <f>J13+J217</f>
        <v>146643.94816</v>
      </c>
      <c r="K12" s="125">
        <f>K13+K217</f>
        <v>58962.007500000007</v>
      </c>
    </row>
    <row r="13" spans="1:11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I14+I53+I60+I75+I104+I182+I209+I175+I202</f>
        <v>174987.95344000001</v>
      </c>
      <c r="J13" s="125">
        <f>J14+J53+J60+J75+J104+J182+J209+J175+J202</f>
        <v>144294.58215999999</v>
      </c>
      <c r="K13" s="125">
        <f>K14+K53+K60+K75+K104+K182+K209+K175+K202</f>
        <v>56575.794500000004</v>
      </c>
    </row>
    <row r="14" spans="1:11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15556.071999999998</v>
      </c>
      <c r="J14" s="121">
        <f>J15+J31+J37+J43</f>
        <v>14084.828000000001</v>
      </c>
      <c r="K14" s="121">
        <f>K15+K31+K37+K43</f>
        <v>14291.734</v>
      </c>
    </row>
    <row r="15" spans="1:11" ht="48.75" customHeight="1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</row>
    <row r="16" spans="1:11" ht="40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</row>
    <row r="17" spans="2:11" ht="41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1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1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</row>
    <row r="20" spans="2:11" ht="30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1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1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1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1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1" ht="41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1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1" ht="54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1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1" ht="41.2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1" ht="24.7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</row>
    <row r="31" spans="2:11" ht="38.2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1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9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17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38.2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9.7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2274</v>
      </c>
      <c r="J43" s="121">
        <f t="shared" ref="J43:K45" si="3">J44</f>
        <v>1444</v>
      </c>
      <c r="K43" s="121">
        <f t="shared" si="3"/>
        <v>1444</v>
      </c>
      <c r="L43" s="144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2274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2274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2274</v>
      </c>
      <c r="J46" s="122">
        <f>J48+J50+J52</f>
        <v>1444</v>
      </c>
      <c r="K46" s="122">
        <f>K48+K50+K52</f>
        <v>1444</v>
      </c>
    </row>
    <row r="47" spans="1:12" ht="25.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1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1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1" ht="38.2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2050</v>
      </c>
      <c r="J51" s="122">
        <f>J52</f>
        <v>1200</v>
      </c>
      <c r="K51" s="122">
        <f>K52</f>
        <v>1200</v>
      </c>
    </row>
    <row r="52" spans="2:11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2050</v>
      </c>
      <c r="J52" s="122">
        <v>1200</v>
      </c>
      <c r="K52" s="122">
        <v>1200</v>
      </c>
    </row>
    <row r="53" spans="2:11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289.60000000000002</v>
      </c>
      <c r="J53" s="121">
        <f t="shared" si="4"/>
        <v>299.60000000000002</v>
      </c>
      <c r="K53" s="121">
        <f t="shared" si="4"/>
        <v>309.89999999999998</v>
      </c>
    </row>
    <row r="54" spans="2:11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289.60000000000002</v>
      </c>
      <c r="J54" s="121">
        <f t="shared" si="4"/>
        <v>299.60000000000002</v>
      </c>
      <c r="K54" s="121">
        <f t="shared" si="4"/>
        <v>309.89999999999998</v>
      </c>
    </row>
    <row r="55" spans="2:11" ht="38.2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289.60000000000002</v>
      </c>
      <c r="J55" s="121">
        <f t="shared" si="4"/>
        <v>299.60000000000002</v>
      </c>
      <c r="K55" s="121">
        <f t="shared" si="4"/>
        <v>309.89999999999998</v>
      </c>
    </row>
    <row r="56" spans="2:11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289.60000000000002</v>
      </c>
      <c r="J56" s="122">
        <f t="shared" si="4"/>
        <v>299.60000000000002</v>
      </c>
      <c r="K56" s="122">
        <f t="shared" si="4"/>
        <v>309.89999999999998</v>
      </c>
    </row>
    <row r="57" spans="2:11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289.60000000000002</v>
      </c>
      <c r="J57" s="123">
        <f t="shared" si="4"/>
        <v>299.60000000000002</v>
      </c>
      <c r="K57" s="123">
        <f t="shared" si="4"/>
        <v>309.89999999999998</v>
      </c>
    </row>
    <row r="58" spans="2:11" ht="38.2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289.60000000000002</v>
      </c>
      <c r="J58" s="123">
        <f>J59</f>
        <v>299.60000000000002</v>
      </c>
      <c r="K58" s="123">
        <f>K59</f>
        <v>309.89999999999998</v>
      </c>
    </row>
    <row r="59" spans="2:11" ht="25.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289.60000000000002</v>
      </c>
      <c r="J59" s="123">
        <v>299.60000000000002</v>
      </c>
      <c r="K59" s="123">
        <v>309.89999999999998</v>
      </c>
    </row>
    <row r="60" spans="2:11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I61+I70</f>
        <v>2511.42</v>
      </c>
      <c r="J60" s="121">
        <f>J61+J70</f>
        <v>2342.7400000000002</v>
      </c>
      <c r="K60" s="121">
        <f>K61+K70</f>
        <v>1757.37</v>
      </c>
    </row>
    <row r="61" spans="2:11" ht="44.25" customHeight="1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</row>
    <row r="62" spans="2:11" ht="42" customHeight="1" x14ac:dyDescent="0.2">
      <c r="B62" s="12"/>
      <c r="C62" s="62" t="s">
        <v>264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I64+I67</f>
        <v>2507.9</v>
      </c>
      <c r="J62" s="121">
        <f>J64+J67</f>
        <v>2339.2200000000003</v>
      </c>
      <c r="K62" s="121">
        <f>K64+K67</f>
        <v>1753.85</v>
      </c>
    </row>
    <row r="63" spans="2:11" ht="20.25" customHeight="1" x14ac:dyDescent="0.2">
      <c r="B63" s="12"/>
      <c r="C63" s="156" t="s">
        <v>278</v>
      </c>
      <c r="D63" s="20"/>
      <c r="E63" s="23" t="s">
        <v>194</v>
      </c>
      <c r="F63" s="23" t="s">
        <v>199</v>
      </c>
      <c r="G63" s="23" t="s">
        <v>308</v>
      </c>
      <c r="H63" s="20"/>
      <c r="I63" s="121">
        <f>I64</f>
        <v>1549.9</v>
      </c>
      <c r="J63" s="121">
        <f>J64</f>
        <v>1534.22</v>
      </c>
      <c r="K63" s="121">
        <f>K64</f>
        <v>1088.8499999999999</v>
      </c>
    </row>
    <row r="64" spans="2:11" ht="51" customHeight="1" x14ac:dyDescent="0.2">
      <c r="B64" s="12"/>
      <c r="C64" s="13" t="s">
        <v>309</v>
      </c>
      <c r="D64" s="23"/>
      <c r="E64" s="23" t="s">
        <v>194</v>
      </c>
      <c r="F64" s="23" t="s">
        <v>199</v>
      </c>
      <c r="G64" s="23" t="s">
        <v>310</v>
      </c>
      <c r="H64" s="24"/>
      <c r="I64" s="122">
        <f t="shared" ref="I64:K65" si="5">I65</f>
        <v>1549.9</v>
      </c>
      <c r="J64" s="122">
        <f t="shared" si="5"/>
        <v>1534.22</v>
      </c>
      <c r="K64" s="122">
        <f t="shared" si="5"/>
        <v>1088.8499999999999</v>
      </c>
    </row>
    <row r="65" spans="1:11" ht="40.5" customHeight="1" x14ac:dyDescent="0.2">
      <c r="B65" s="12"/>
      <c r="C65" s="29" t="s">
        <v>178</v>
      </c>
      <c r="D65" s="23"/>
      <c r="E65" s="23" t="s">
        <v>194</v>
      </c>
      <c r="F65" s="23" t="s">
        <v>199</v>
      </c>
      <c r="G65" s="23" t="s">
        <v>311</v>
      </c>
      <c r="H65" s="24"/>
      <c r="I65" s="122">
        <f t="shared" si="5"/>
        <v>1549.9</v>
      </c>
      <c r="J65" s="122">
        <f t="shared" si="5"/>
        <v>1534.22</v>
      </c>
      <c r="K65" s="122">
        <f t="shared" si="5"/>
        <v>1088.8499999999999</v>
      </c>
    </row>
    <row r="66" spans="1:11" ht="30" customHeight="1" x14ac:dyDescent="0.2">
      <c r="B66" s="12"/>
      <c r="C66" s="26" t="s">
        <v>146</v>
      </c>
      <c r="D66" s="23"/>
      <c r="E66" s="23" t="s">
        <v>194</v>
      </c>
      <c r="F66" s="23" t="s">
        <v>199</v>
      </c>
      <c r="G66" s="23" t="s">
        <v>311</v>
      </c>
      <c r="H66" s="24">
        <v>240</v>
      </c>
      <c r="I66" s="122">
        <v>1549.9</v>
      </c>
      <c r="J66" s="122">
        <v>1534.22</v>
      </c>
      <c r="K66" s="122">
        <v>1088.8499999999999</v>
      </c>
    </row>
    <row r="67" spans="1:11" ht="25.5" x14ac:dyDescent="0.2">
      <c r="B67" s="12"/>
      <c r="C67" s="13" t="s">
        <v>314</v>
      </c>
      <c r="D67" s="23"/>
      <c r="E67" s="23" t="s">
        <v>194</v>
      </c>
      <c r="F67" s="23" t="s">
        <v>199</v>
      </c>
      <c r="G67" s="23" t="s">
        <v>312</v>
      </c>
      <c r="H67" s="24"/>
      <c r="I67" s="122">
        <f t="shared" ref="I67:K68" si="6">I68</f>
        <v>958</v>
      </c>
      <c r="J67" s="122">
        <f t="shared" si="6"/>
        <v>805</v>
      </c>
      <c r="K67" s="122">
        <f t="shared" si="6"/>
        <v>665</v>
      </c>
    </row>
    <row r="68" spans="1:11" ht="20.25" customHeight="1" x14ac:dyDescent="0.2">
      <c r="B68" s="12"/>
      <c r="C68" s="29" t="s">
        <v>94</v>
      </c>
      <c r="D68" s="23"/>
      <c r="E68" s="23" t="s">
        <v>194</v>
      </c>
      <c r="F68" s="23" t="s">
        <v>199</v>
      </c>
      <c r="G68" s="23" t="s">
        <v>313</v>
      </c>
      <c r="H68" s="24"/>
      <c r="I68" s="122">
        <f t="shared" si="6"/>
        <v>958</v>
      </c>
      <c r="J68" s="122">
        <f t="shared" si="6"/>
        <v>805</v>
      </c>
      <c r="K68" s="122">
        <f t="shared" si="6"/>
        <v>665</v>
      </c>
    </row>
    <row r="69" spans="1:11" ht="30" customHeight="1" x14ac:dyDescent="0.2">
      <c r="B69" s="12"/>
      <c r="C69" s="26" t="s">
        <v>67</v>
      </c>
      <c r="D69" s="23"/>
      <c r="E69" s="23" t="s">
        <v>194</v>
      </c>
      <c r="F69" s="23" t="s">
        <v>199</v>
      </c>
      <c r="G69" s="23" t="s">
        <v>313</v>
      </c>
      <c r="H69" s="24">
        <v>240</v>
      </c>
      <c r="I69" s="122">
        <v>958</v>
      </c>
      <c r="J69" s="122">
        <v>805</v>
      </c>
      <c r="K69" s="122">
        <v>665</v>
      </c>
    </row>
    <row r="70" spans="1:11" ht="29.25" customHeight="1" x14ac:dyDescent="0.2">
      <c r="B70" s="12"/>
      <c r="C70" s="62" t="s">
        <v>250</v>
      </c>
      <c r="D70" s="23"/>
      <c r="E70" s="20" t="s">
        <v>194</v>
      </c>
      <c r="F70" s="20" t="s">
        <v>196</v>
      </c>
      <c r="G70" s="23"/>
      <c r="H70" s="24"/>
      <c r="I70" s="121">
        <f>I71</f>
        <v>3.52</v>
      </c>
      <c r="J70" s="121">
        <f t="shared" ref="J70:K73" si="7">J71</f>
        <v>3.52</v>
      </c>
      <c r="K70" s="121">
        <f t="shared" si="7"/>
        <v>3.52</v>
      </c>
    </row>
    <row r="71" spans="1:11" ht="24.75" customHeight="1" x14ac:dyDescent="0.2">
      <c r="B71" s="12"/>
      <c r="C71" s="13" t="s">
        <v>75</v>
      </c>
      <c r="D71" s="23"/>
      <c r="E71" s="23" t="s">
        <v>194</v>
      </c>
      <c r="F71" s="23" t="s">
        <v>196</v>
      </c>
      <c r="G71" s="23" t="s">
        <v>46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1" ht="16.5" customHeight="1" x14ac:dyDescent="0.2">
      <c r="B72" s="12"/>
      <c r="C72" s="13" t="s">
        <v>45</v>
      </c>
      <c r="D72" s="23"/>
      <c r="E72" s="23" t="s">
        <v>194</v>
      </c>
      <c r="F72" s="23" t="s">
        <v>196</v>
      </c>
      <c r="G72" s="23" t="s">
        <v>47</v>
      </c>
      <c r="H72" s="24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1" ht="68.25" customHeight="1" x14ac:dyDescent="0.2">
      <c r="B73" s="12"/>
      <c r="C73" s="32" t="s">
        <v>93</v>
      </c>
      <c r="D73" s="23"/>
      <c r="E73" s="23" t="s">
        <v>194</v>
      </c>
      <c r="F73" s="23" t="s">
        <v>196</v>
      </c>
      <c r="G73" s="23" t="s">
        <v>60</v>
      </c>
      <c r="H73" s="23"/>
      <c r="I73" s="122">
        <f>I74</f>
        <v>3.52</v>
      </c>
      <c r="J73" s="122">
        <f t="shared" si="7"/>
        <v>3.52</v>
      </c>
      <c r="K73" s="122">
        <f t="shared" si="7"/>
        <v>3.52</v>
      </c>
    </row>
    <row r="74" spans="1:11" ht="24" customHeight="1" x14ac:dyDescent="0.2">
      <c r="B74" s="12"/>
      <c r="C74" s="26" t="s">
        <v>67</v>
      </c>
      <c r="D74" s="23"/>
      <c r="E74" s="23" t="s">
        <v>194</v>
      </c>
      <c r="F74" s="23" t="s">
        <v>196</v>
      </c>
      <c r="G74" s="23" t="s">
        <v>60</v>
      </c>
      <c r="H74" s="23" t="s">
        <v>70</v>
      </c>
      <c r="I74" s="122">
        <v>3.52</v>
      </c>
      <c r="J74" s="122">
        <v>3.52</v>
      </c>
      <c r="K74" s="122">
        <v>3.52</v>
      </c>
    </row>
    <row r="75" spans="1:11" s="2" customFormat="1" ht="18" customHeight="1" x14ac:dyDescent="0.2">
      <c r="A75" s="45"/>
      <c r="B75" s="12"/>
      <c r="C75" s="27" t="s">
        <v>16</v>
      </c>
      <c r="D75" s="20"/>
      <c r="E75" s="20" t="s">
        <v>189</v>
      </c>
      <c r="F75" s="20" t="s">
        <v>188</v>
      </c>
      <c r="G75" s="20" t="s">
        <v>8</v>
      </c>
      <c r="H75" s="20" t="s">
        <v>8</v>
      </c>
      <c r="I75" s="121">
        <f>I76+I89</f>
        <v>6650</v>
      </c>
      <c r="J75" s="121">
        <f>J76+J89</f>
        <v>15611.674000000001</v>
      </c>
      <c r="K75" s="121">
        <f>K76+K89</f>
        <v>4685</v>
      </c>
    </row>
    <row r="76" spans="1:11" s="2" customFormat="1" ht="15" customHeight="1" x14ac:dyDescent="0.2">
      <c r="A76" s="45"/>
      <c r="B76" s="12"/>
      <c r="C76" s="110" t="s">
        <v>17</v>
      </c>
      <c r="D76" s="20"/>
      <c r="E76" s="20" t="s">
        <v>189</v>
      </c>
      <c r="F76" s="20" t="s">
        <v>195</v>
      </c>
      <c r="G76" s="20"/>
      <c r="H76" s="20"/>
      <c r="I76" s="121">
        <f>I77</f>
        <v>2940</v>
      </c>
      <c r="J76" s="121">
        <f>J77</f>
        <v>13141.674000000001</v>
      </c>
      <c r="K76" s="121">
        <f>K77</f>
        <v>2215</v>
      </c>
    </row>
    <row r="77" spans="1:11" s="2" customFormat="1" ht="45.75" customHeight="1" x14ac:dyDescent="0.2">
      <c r="A77" s="45"/>
      <c r="B77" s="12"/>
      <c r="C77" s="27" t="s">
        <v>265</v>
      </c>
      <c r="D77" s="20"/>
      <c r="E77" s="20" t="s">
        <v>189</v>
      </c>
      <c r="F77" s="20" t="s">
        <v>195</v>
      </c>
      <c r="G77" s="20" t="s">
        <v>33</v>
      </c>
      <c r="H77" s="36"/>
      <c r="I77" s="124">
        <f>I78</f>
        <v>2940</v>
      </c>
      <c r="J77" s="124">
        <f>J78+J85</f>
        <v>13141.674000000001</v>
      </c>
      <c r="K77" s="124">
        <f>K78+K85</f>
        <v>2215</v>
      </c>
    </row>
    <row r="78" spans="1:11" s="2" customFormat="1" ht="15" x14ac:dyDescent="0.2">
      <c r="A78" s="45"/>
      <c r="B78" s="12"/>
      <c r="C78" s="156" t="s">
        <v>278</v>
      </c>
      <c r="D78" s="23"/>
      <c r="E78" s="23" t="s">
        <v>189</v>
      </c>
      <c r="F78" s="23" t="s">
        <v>195</v>
      </c>
      <c r="G78" s="23" t="s">
        <v>343</v>
      </c>
      <c r="H78" s="24"/>
      <c r="I78" s="122">
        <f>I79+I84</f>
        <v>2940</v>
      </c>
      <c r="J78" s="122">
        <f>J79+J84</f>
        <v>2200</v>
      </c>
      <c r="K78" s="122">
        <f>K79+K84</f>
        <v>2215</v>
      </c>
    </row>
    <row r="79" spans="1:11" s="2" customFormat="1" ht="81" customHeight="1" x14ac:dyDescent="0.2">
      <c r="A79" s="45"/>
      <c r="B79" s="12"/>
      <c r="C79" s="13" t="s">
        <v>344</v>
      </c>
      <c r="D79" s="23"/>
      <c r="E79" s="23" t="s">
        <v>189</v>
      </c>
      <c r="F79" s="23" t="s">
        <v>195</v>
      </c>
      <c r="G79" s="23" t="s">
        <v>345</v>
      </c>
      <c r="H79" s="24"/>
      <c r="I79" s="122">
        <f>I81</f>
        <v>2090</v>
      </c>
      <c r="J79" s="122">
        <f>J81</f>
        <v>2100</v>
      </c>
      <c r="K79" s="122">
        <f>K81</f>
        <v>2115</v>
      </c>
    </row>
    <row r="80" spans="1:11" s="2" customFormat="1" ht="30" customHeight="1" x14ac:dyDescent="0.2">
      <c r="A80" s="45"/>
      <c r="B80" s="12"/>
      <c r="C80" s="150" t="s">
        <v>357</v>
      </c>
      <c r="D80" s="149"/>
      <c r="E80" s="23" t="s">
        <v>189</v>
      </c>
      <c r="F80" s="23" t="s">
        <v>195</v>
      </c>
      <c r="G80" s="151" t="s">
        <v>346</v>
      </c>
      <c r="H80" s="24"/>
      <c r="I80" s="122">
        <f>I81</f>
        <v>2090</v>
      </c>
      <c r="J80" s="122">
        <f>J81</f>
        <v>2100</v>
      </c>
      <c r="K80" s="122">
        <f>K81</f>
        <v>2115</v>
      </c>
    </row>
    <row r="81" spans="1:13" s="2" customFormat="1" ht="27.75" customHeight="1" x14ac:dyDescent="0.2">
      <c r="A81" s="45"/>
      <c r="B81" s="12"/>
      <c r="C81" s="26" t="s">
        <v>67</v>
      </c>
      <c r="D81" s="23"/>
      <c r="E81" s="23" t="s">
        <v>189</v>
      </c>
      <c r="F81" s="23" t="s">
        <v>195</v>
      </c>
      <c r="G81" s="23" t="s">
        <v>346</v>
      </c>
      <c r="H81" s="23" t="s">
        <v>70</v>
      </c>
      <c r="I81" s="122">
        <v>2090</v>
      </c>
      <c r="J81" s="122">
        <v>2100</v>
      </c>
      <c r="K81" s="122">
        <v>2115</v>
      </c>
    </row>
    <row r="82" spans="1:13" s="2" customFormat="1" ht="27.75" customHeight="1" x14ac:dyDescent="0.2">
      <c r="A82" s="45"/>
      <c r="B82" s="12"/>
      <c r="C82" s="26" t="s">
        <v>347</v>
      </c>
      <c r="D82" s="23"/>
      <c r="E82" s="23" t="s">
        <v>189</v>
      </c>
      <c r="F82" s="23" t="s">
        <v>195</v>
      </c>
      <c r="G82" s="23" t="s">
        <v>348</v>
      </c>
      <c r="H82" s="23"/>
      <c r="I82" s="122">
        <f t="shared" ref="I82:K83" si="8">I83</f>
        <v>850</v>
      </c>
      <c r="J82" s="122">
        <f t="shared" si="8"/>
        <v>100</v>
      </c>
      <c r="K82" s="122">
        <f t="shared" si="8"/>
        <v>100</v>
      </c>
    </row>
    <row r="83" spans="1:13" s="2" customFormat="1" ht="27.75" customHeight="1" x14ac:dyDescent="0.2">
      <c r="A83" s="45"/>
      <c r="B83" s="12"/>
      <c r="C83" s="29" t="s">
        <v>126</v>
      </c>
      <c r="D83" s="23"/>
      <c r="E83" s="23" t="s">
        <v>189</v>
      </c>
      <c r="F83" s="23" t="s">
        <v>195</v>
      </c>
      <c r="G83" s="23" t="s">
        <v>349</v>
      </c>
      <c r="H83" s="23"/>
      <c r="I83" s="122">
        <f t="shared" si="8"/>
        <v>850</v>
      </c>
      <c r="J83" s="122">
        <f t="shared" si="8"/>
        <v>100</v>
      </c>
      <c r="K83" s="122">
        <f t="shared" si="8"/>
        <v>100</v>
      </c>
    </row>
    <row r="84" spans="1:13" s="2" customFormat="1" ht="27.75" customHeight="1" x14ac:dyDescent="0.2">
      <c r="A84" s="45"/>
      <c r="B84" s="12"/>
      <c r="C84" s="26" t="s">
        <v>67</v>
      </c>
      <c r="D84" s="23"/>
      <c r="E84" s="23" t="s">
        <v>189</v>
      </c>
      <c r="F84" s="23" t="s">
        <v>195</v>
      </c>
      <c r="G84" s="23" t="s">
        <v>349</v>
      </c>
      <c r="H84" s="23" t="s">
        <v>70</v>
      </c>
      <c r="I84" s="122">
        <v>850</v>
      </c>
      <c r="J84" s="122">
        <v>100</v>
      </c>
      <c r="K84" s="122">
        <v>100</v>
      </c>
    </row>
    <row r="85" spans="1:13" s="2" customFormat="1" ht="20.25" customHeight="1" x14ac:dyDescent="0.2">
      <c r="A85" s="45"/>
      <c r="B85" s="12"/>
      <c r="C85" s="29" t="s">
        <v>304</v>
      </c>
      <c r="D85" s="23"/>
      <c r="E85" s="23" t="s">
        <v>189</v>
      </c>
      <c r="F85" s="23" t="s">
        <v>195</v>
      </c>
      <c r="G85" s="23" t="s">
        <v>351</v>
      </c>
      <c r="H85" s="23"/>
      <c r="I85" s="122">
        <f t="shared" ref="I85:K87" si="9">I86</f>
        <v>0</v>
      </c>
      <c r="J85" s="122">
        <f t="shared" si="9"/>
        <v>10941.674000000001</v>
      </c>
      <c r="K85" s="122">
        <f t="shared" si="9"/>
        <v>0</v>
      </c>
    </row>
    <row r="86" spans="1:13" s="2" customFormat="1" ht="27.75" customHeight="1" x14ac:dyDescent="0.2">
      <c r="A86" s="45"/>
      <c r="B86" s="12"/>
      <c r="C86" s="13" t="s">
        <v>350</v>
      </c>
      <c r="D86" s="23"/>
      <c r="E86" s="23" t="s">
        <v>189</v>
      </c>
      <c r="F86" s="23" t="s">
        <v>195</v>
      </c>
      <c r="G86" s="23" t="s">
        <v>352</v>
      </c>
      <c r="H86" s="23"/>
      <c r="I86" s="122">
        <f t="shared" si="9"/>
        <v>0</v>
      </c>
      <c r="J86" s="122">
        <f t="shared" si="9"/>
        <v>10941.674000000001</v>
      </c>
      <c r="K86" s="122">
        <f t="shared" si="9"/>
        <v>0</v>
      </c>
    </row>
    <row r="87" spans="1:13" s="2" customFormat="1" ht="56.25" customHeight="1" x14ac:dyDescent="0.2">
      <c r="A87" s="45"/>
      <c r="B87" s="12"/>
      <c r="C87" s="29" t="s">
        <v>233</v>
      </c>
      <c r="D87" s="23"/>
      <c r="E87" s="23" t="s">
        <v>189</v>
      </c>
      <c r="F87" s="23" t="s">
        <v>195</v>
      </c>
      <c r="G87" s="23" t="s">
        <v>353</v>
      </c>
      <c r="H87" s="23"/>
      <c r="I87" s="122">
        <f t="shared" si="9"/>
        <v>0</v>
      </c>
      <c r="J87" s="122">
        <f t="shared" si="9"/>
        <v>10941.674000000001</v>
      </c>
      <c r="K87" s="122">
        <f t="shared" si="9"/>
        <v>0</v>
      </c>
    </row>
    <row r="88" spans="1:13" s="2" customFormat="1" ht="27.75" customHeight="1" x14ac:dyDescent="0.2">
      <c r="A88" s="45"/>
      <c r="B88" s="12"/>
      <c r="C88" s="26" t="s">
        <v>67</v>
      </c>
      <c r="D88" s="23"/>
      <c r="E88" s="23" t="s">
        <v>189</v>
      </c>
      <c r="F88" s="23" t="s">
        <v>195</v>
      </c>
      <c r="G88" s="23" t="s">
        <v>234</v>
      </c>
      <c r="H88" s="23" t="s">
        <v>70</v>
      </c>
      <c r="I88" s="122">
        <v>0</v>
      </c>
      <c r="J88" s="122">
        <v>10941.674000000001</v>
      </c>
      <c r="K88" s="122">
        <v>0</v>
      </c>
      <c r="L88" s="146"/>
    </row>
    <row r="89" spans="1:13" s="2" customFormat="1" ht="25.5" customHeight="1" x14ac:dyDescent="0.2">
      <c r="A89" s="45"/>
      <c r="B89" s="12"/>
      <c r="C89" s="148" t="s">
        <v>18</v>
      </c>
      <c r="D89" s="20"/>
      <c r="E89" s="20" t="s">
        <v>189</v>
      </c>
      <c r="F89" s="20" t="s">
        <v>197</v>
      </c>
      <c r="G89" s="23"/>
      <c r="H89" s="24"/>
      <c r="I89" s="121">
        <f>I95+I94</f>
        <v>3710</v>
      </c>
      <c r="J89" s="121">
        <f>J95+J94</f>
        <v>2470</v>
      </c>
      <c r="K89" s="121">
        <f>K95+K94</f>
        <v>2470</v>
      </c>
      <c r="M89" s="146"/>
    </row>
    <row r="90" spans="1:13" s="2" customFormat="1" ht="51" customHeight="1" x14ac:dyDescent="0.2">
      <c r="A90" s="45"/>
      <c r="B90" s="12"/>
      <c r="C90" s="157" t="s">
        <v>266</v>
      </c>
      <c r="D90" s="20"/>
      <c r="E90" s="20" t="s">
        <v>189</v>
      </c>
      <c r="F90" s="20" t="s">
        <v>197</v>
      </c>
      <c r="G90" s="158" t="s">
        <v>134</v>
      </c>
      <c r="H90" s="24"/>
      <c r="I90" s="121">
        <f>I91</f>
        <v>20</v>
      </c>
      <c r="J90" s="121">
        <f t="shared" ref="J90:K93" si="10">J91</f>
        <v>20</v>
      </c>
      <c r="K90" s="121">
        <f t="shared" si="10"/>
        <v>20</v>
      </c>
    </row>
    <row r="91" spans="1:13" s="2" customFormat="1" ht="23.25" customHeight="1" x14ac:dyDescent="0.2">
      <c r="A91" s="45"/>
      <c r="B91" s="12"/>
      <c r="C91" s="156" t="s">
        <v>278</v>
      </c>
      <c r="D91" s="20"/>
      <c r="E91" s="23" t="s">
        <v>189</v>
      </c>
      <c r="F91" s="23" t="s">
        <v>197</v>
      </c>
      <c r="G91" s="159" t="s">
        <v>276</v>
      </c>
      <c r="H91" s="24"/>
      <c r="I91" s="122">
        <f>I93</f>
        <v>20</v>
      </c>
      <c r="J91" s="122">
        <f>J93</f>
        <v>20</v>
      </c>
      <c r="K91" s="122">
        <f>K93</f>
        <v>20</v>
      </c>
    </row>
    <row r="92" spans="1:13" s="2" customFormat="1" ht="41.25" customHeight="1" x14ac:dyDescent="0.2">
      <c r="A92" s="45"/>
      <c r="B92" s="12"/>
      <c r="C92" s="160" t="s">
        <v>279</v>
      </c>
      <c r="D92" s="20"/>
      <c r="E92" s="23"/>
      <c r="F92" s="23"/>
      <c r="G92" s="159" t="s">
        <v>280</v>
      </c>
      <c r="H92" s="24"/>
      <c r="I92" s="122">
        <f>I93</f>
        <v>20</v>
      </c>
      <c r="J92" s="122">
        <f>J93</f>
        <v>20</v>
      </c>
      <c r="K92" s="122">
        <f>K93</f>
        <v>20</v>
      </c>
    </row>
    <row r="93" spans="1:13" s="2" customFormat="1" ht="58.5" customHeight="1" x14ac:dyDescent="0.2">
      <c r="A93" s="45"/>
      <c r="B93" s="12"/>
      <c r="C93" s="161" t="s">
        <v>132</v>
      </c>
      <c r="D93" s="20"/>
      <c r="E93" s="23" t="s">
        <v>189</v>
      </c>
      <c r="F93" s="23" t="s">
        <v>197</v>
      </c>
      <c r="G93" s="159" t="s">
        <v>277</v>
      </c>
      <c r="H93" s="24"/>
      <c r="I93" s="122">
        <f>I94</f>
        <v>20</v>
      </c>
      <c r="J93" s="122">
        <f t="shared" si="10"/>
        <v>20</v>
      </c>
      <c r="K93" s="122">
        <f t="shared" si="10"/>
        <v>20</v>
      </c>
    </row>
    <row r="94" spans="1:13" s="2" customFormat="1" ht="27.75" customHeight="1" x14ac:dyDescent="0.2">
      <c r="A94" s="45"/>
      <c r="B94" s="12"/>
      <c r="C94" s="162" t="s">
        <v>133</v>
      </c>
      <c r="D94" s="20"/>
      <c r="E94" s="23" t="s">
        <v>189</v>
      </c>
      <c r="F94" s="23" t="s">
        <v>197</v>
      </c>
      <c r="G94" s="159" t="s">
        <v>277</v>
      </c>
      <c r="H94" s="24">
        <v>630</v>
      </c>
      <c r="I94" s="122">
        <v>20</v>
      </c>
      <c r="J94" s="122">
        <v>20</v>
      </c>
      <c r="K94" s="122">
        <v>20</v>
      </c>
    </row>
    <row r="95" spans="1:13" s="2" customFormat="1" ht="42.75" customHeight="1" x14ac:dyDescent="0.2">
      <c r="A95" s="45"/>
      <c r="B95" s="12"/>
      <c r="C95" s="19" t="s">
        <v>78</v>
      </c>
      <c r="D95" s="23"/>
      <c r="E95" s="20" t="s">
        <v>189</v>
      </c>
      <c r="F95" s="20" t="s">
        <v>197</v>
      </c>
      <c r="G95" s="20" t="s">
        <v>28</v>
      </c>
      <c r="H95" s="20"/>
      <c r="I95" s="121">
        <f t="shared" ref="I95:K96" si="11">I96</f>
        <v>3690</v>
      </c>
      <c r="J95" s="121">
        <f t="shared" si="11"/>
        <v>2450</v>
      </c>
      <c r="K95" s="121">
        <f t="shared" si="11"/>
        <v>2450</v>
      </c>
    </row>
    <row r="96" spans="1:13" s="2" customFormat="1" ht="18" customHeight="1" x14ac:dyDescent="0.2">
      <c r="A96" s="45"/>
      <c r="B96" s="12"/>
      <c r="C96" s="13" t="s">
        <v>45</v>
      </c>
      <c r="D96" s="23"/>
      <c r="E96" s="23" t="s">
        <v>189</v>
      </c>
      <c r="F96" s="23" t="s">
        <v>197</v>
      </c>
      <c r="G96" s="23" t="s">
        <v>41</v>
      </c>
      <c r="H96" s="24"/>
      <c r="I96" s="122">
        <f t="shared" si="11"/>
        <v>3690</v>
      </c>
      <c r="J96" s="122">
        <f t="shared" si="11"/>
        <v>2450</v>
      </c>
      <c r="K96" s="122">
        <f t="shared" si="11"/>
        <v>2450</v>
      </c>
    </row>
    <row r="97" spans="1:11" s="2" customFormat="1" ht="18" customHeight="1" x14ac:dyDescent="0.2">
      <c r="A97" s="45"/>
      <c r="B97" s="12"/>
      <c r="C97" s="13" t="s">
        <v>45</v>
      </c>
      <c r="D97" s="23"/>
      <c r="E97" s="23" t="s">
        <v>189</v>
      </c>
      <c r="F97" s="23" t="s">
        <v>197</v>
      </c>
      <c r="G97" s="23" t="s">
        <v>48</v>
      </c>
      <c r="H97" s="24"/>
      <c r="I97" s="122">
        <f>I99+I101+I103</f>
        <v>3690</v>
      </c>
      <c r="J97" s="122">
        <f>J99+J101+J103</f>
        <v>2450</v>
      </c>
      <c r="K97" s="122">
        <f>K99+K101+K103</f>
        <v>2450</v>
      </c>
    </row>
    <row r="98" spans="1:11" s="2" customFormat="1" ht="24" customHeight="1" x14ac:dyDescent="0.2">
      <c r="A98" s="45"/>
      <c r="B98" s="12"/>
      <c r="C98" s="29" t="s">
        <v>217</v>
      </c>
      <c r="D98" s="23"/>
      <c r="E98" s="23" t="s">
        <v>189</v>
      </c>
      <c r="F98" s="23" t="s">
        <v>197</v>
      </c>
      <c r="G98" s="23" t="s">
        <v>158</v>
      </c>
      <c r="H98" s="20"/>
      <c r="I98" s="122">
        <f>I99</f>
        <v>1590</v>
      </c>
      <c r="J98" s="122">
        <f>J99</f>
        <v>1100</v>
      </c>
      <c r="K98" s="122">
        <f>K99</f>
        <v>1100</v>
      </c>
    </row>
    <row r="99" spans="1:11" s="2" customFormat="1" ht="24" customHeight="1" x14ac:dyDescent="0.2">
      <c r="A99" s="45"/>
      <c r="B99" s="12"/>
      <c r="C99" s="26" t="s">
        <v>67</v>
      </c>
      <c r="D99" s="23"/>
      <c r="E99" s="23" t="s">
        <v>189</v>
      </c>
      <c r="F99" s="23" t="s">
        <v>197</v>
      </c>
      <c r="G99" s="23" t="s">
        <v>158</v>
      </c>
      <c r="H99" s="23" t="s">
        <v>70</v>
      </c>
      <c r="I99" s="122">
        <v>1590</v>
      </c>
      <c r="J99" s="122">
        <v>1100</v>
      </c>
      <c r="K99" s="122">
        <v>1100</v>
      </c>
    </row>
    <row r="100" spans="1:11" s="2" customFormat="1" ht="24" customHeight="1" x14ac:dyDescent="0.2">
      <c r="A100" s="45"/>
      <c r="B100" s="12"/>
      <c r="C100" s="29" t="s">
        <v>96</v>
      </c>
      <c r="D100" s="23"/>
      <c r="E100" s="23" t="s">
        <v>189</v>
      </c>
      <c r="F100" s="23" t="s">
        <v>197</v>
      </c>
      <c r="G100" s="23" t="s">
        <v>49</v>
      </c>
      <c r="H100" s="23"/>
      <c r="I100" s="122">
        <f>I101</f>
        <v>100</v>
      </c>
      <c r="J100" s="122">
        <f>J101</f>
        <v>100</v>
      </c>
      <c r="K100" s="122">
        <f>K101</f>
        <v>100</v>
      </c>
    </row>
    <row r="101" spans="1:11" s="2" customFormat="1" ht="30.75" customHeight="1" x14ac:dyDescent="0.2">
      <c r="A101" s="45"/>
      <c r="B101" s="12"/>
      <c r="C101" s="26" t="s">
        <v>67</v>
      </c>
      <c r="D101" s="23"/>
      <c r="E101" s="23" t="s">
        <v>189</v>
      </c>
      <c r="F101" s="23" t="s">
        <v>197</v>
      </c>
      <c r="G101" s="23" t="s">
        <v>49</v>
      </c>
      <c r="H101" s="23" t="s">
        <v>70</v>
      </c>
      <c r="I101" s="122">
        <v>100</v>
      </c>
      <c r="J101" s="122">
        <v>100</v>
      </c>
      <c r="K101" s="122">
        <v>100</v>
      </c>
    </row>
    <row r="102" spans="1:11" s="2" customFormat="1" ht="27.75" customHeight="1" x14ac:dyDescent="0.2">
      <c r="A102" s="45"/>
      <c r="B102" s="12"/>
      <c r="C102" s="29" t="s">
        <v>171</v>
      </c>
      <c r="D102" s="23"/>
      <c r="E102" s="23" t="s">
        <v>189</v>
      </c>
      <c r="F102" s="23" t="s">
        <v>197</v>
      </c>
      <c r="G102" s="23" t="s">
        <v>172</v>
      </c>
      <c r="H102" s="23"/>
      <c r="I102" s="122">
        <f>I103</f>
        <v>2000</v>
      </c>
      <c r="J102" s="122">
        <f>J103</f>
        <v>1250</v>
      </c>
      <c r="K102" s="122">
        <f>K103</f>
        <v>1250</v>
      </c>
    </row>
    <row r="103" spans="1:11" s="2" customFormat="1" ht="24" customHeight="1" x14ac:dyDescent="0.2">
      <c r="A103" s="45"/>
      <c r="B103" s="12"/>
      <c r="C103" s="26" t="s">
        <v>67</v>
      </c>
      <c r="D103" s="23"/>
      <c r="E103" s="23" t="s">
        <v>189</v>
      </c>
      <c r="F103" s="23" t="s">
        <v>197</v>
      </c>
      <c r="G103" s="23" t="s">
        <v>172</v>
      </c>
      <c r="H103" s="23" t="s">
        <v>70</v>
      </c>
      <c r="I103" s="122">
        <v>2000</v>
      </c>
      <c r="J103" s="122">
        <v>1250</v>
      </c>
      <c r="K103" s="122">
        <v>1250</v>
      </c>
    </row>
    <row r="104" spans="1:11" s="2" customFormat="1" ht="24" customHeight="1" x14ac:dyDescent="0.2">
      <c r="A104" s="45"/>
      <c r="B104" s="12"/>
      <c r="C104" s="27" t="s">
        <v>19</v>
      </c>
      <c r="D104" s="20"/>
      <c r="E104" s="20" t="s">
        <v>198</v>
      </c>
      <c r="F104" s="20" t="s">
        <v>188</v>
      </c>
      <c r="G104" s="23"/>
      <c r="H104" s="23"/>
      <c r="I104" s="121">
        <f>I105+I122+I128</f>
        <v>45355.150940000007</v>
      </c>
      <c r="J104" s="121">
        <f>J105+J122+J128</f>
        <v>102463.70466</v>
      </c>
      <c r="K104" s="121">
        <f>K105+K122+K128</f>
        <v>26034.112000000001</v>
      </c>
    </row>
    <row r="105" spans="1:11" ht="24" customHeight="1" x14ac:dyDescent="0.2">
      <c r="B105" s="12"/>
      <c r="C105" s="27" t="s">
        <v>20</v>
      </c>
      <c r="D105" s="20"/>
      <c r="E105" s="20" t="s">
        <v>198</v>
      </c>
      <c r="F105" s="20" t="s">
        <v>187</v>
      </c>
      <c r="G105" s="23"/>
      <c r="H105" s="23"/>
      <c r="I105" s="121">
        <f>I115</f>
        <v>1537</v>
      </c>
      <c r="J105" s="121">
        <f>J115+J106</f>
        <v>80961.037660000002</v>
      </c>
      <c r="K105" s="121">
        <f>K115+K106</f>
        <v>1537</v>
      </c>
    </row>
    <row r="106" spans="1:11" ht="58.5" customHeight="1" x14ac:dyDescent="0.2">
      <c r="B106" s="12"/>
      <c r="C106" s="27" t="s">
        <v>267</v>
      </c>
      <c r="D106" s="20"/>
      <c r="E106" s="20" t="s">
        <v>198</v>
      </c>
      <c r="F106" s="20" t="s">
        <v>187</v>
      </c>
      <c r="G106" s="23" t="s">
        <v>245</v>
      </c>
      <c r="H106" s="23"/>
      <c r="I106" s="121">
        <v>0</v>
      </c>
      <c r="J106" s="121">
        <f>J108</f>
        <v>79424.037660000002</v>
      </c>
      <c r="K106" s="121">
        <f>K108</f>
        <v>0</v>
      </c>
    </row>
    <row r="107" spans="1:11" ht="26.25" customHeight="1" x14ac:dyDescent="0.2">
      <c r="B107" s="12"/>
      <c r="C107" s="29" t="s">
        <v>281</v>
      </c>
      <c r="D107" s="20"/>
      <c r="E107" s="20" t="s">
        <v>198</v>
      </c>
      <c r="F107" s="20" t="s">
        <v>187</v>
      </c>
      <c r="G107" s="23" t="s">
        <v>282</v>
      </c>
      <c r="H107" s="23"/>
      <c r="I107" s="122">
        <f>I108</f>
        <v>0</v>
      </c>
      <c r="J107" s="122">
        <f>J108</f>
        <v>79424.037660000002</v>
      </c>
      <c r="K107" s="122">
        <f>K108</f>
        <v>0</v>
      </c>
    </row>
    <row r="108" spans="1:11" ht="45.75" customHeight="1" x14ac:dyDescent="0.2">
      <c r="B108" s="12"/>
      <c r="C108" s="13" t="s">
        <v>341</v>
      </c>
      <c r="D108" s="20"/>
      <c r="E108" s="23" t="s">
        <v>198</v>
      </c>
      <c r="F108" s="23" t="s">
        <v>187</v>
      </c>
      <c r="G108" s="23" t="s">
        <v>283</v>
      </c>
      <c r="H108" s="23"/>
      <c r="I108" s="122">
        <v>0</v>
      </c>
      <c r="J108" s="122">
        <f>J110+J112+J114</f>
        <v>79424.037660000002</v>
      </c>
      <c r="K108" s="122">
        <f>K110+K112+K114</f>
        <v>0</v>
      </c>
    </row>
    <row r="109" spans="1:11" ht="39.75" customHeight="1" x14ac:dyDescent="0.2">
      <c r="B109" s="12"/>
      <c r="C109" s="29" t="s">
        <v>238</v>
      </c>
      <c r="D109" s="23"/>
      <c r="E109" s="23" t="s">
        <v>198</v>
      </c>
      <c r="F109" s="23" t="s">
        <v>187</v>
      </c>
      <c r="G109" s="23" t="s">
        <v>284</v>
      </c>
      <c r="H109" s="23"/>
      <c r="I109" s="122">
        <v>0</v>
      </c>
      <c r="J109" s="122">
        <f>J110</f>
        <v>47416.231039999999</v>
      </c>
      <c r="K109" s="122">
        <f>K110</f>
        <v>0</v>
      </c>
    </row>
    <row r="110" spans="1:11" ht="18.75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284</v>
      </c>
      <c r="H110" s="23" t="s">
        <v>240</v>
      </c>
      <c r="I110" s="122">
        <v>0</v>
      </c>
      <c r="J110" s="122">
        <v>47416.231039999999</v>
      </c>
      <c r="K110" s="122">
        <v>0</v>
      </c>
    </row>
    <row r="111" spans="1:11" ht="39.75" customHeight="1" x14ac:dyDescent="0.2">
      <c r="B111" s="12"/>
      <c r="C111" s="29" t="s">
        <v>241</v>
      </c>
      <c r="D111" s="23"/>
      <c r="E111" s="23" t="s">
        <v>198</v>
      </c>
      <c r="F111" s="23" t="s">
        <v>187</v>
      </c>
      <c r="G111" s="23" t="s">
        <v>285</v>
      </c>
      <c r="H111" s="23"/>
      <c r="I111" s="122">
        <v>0</v>
      </c>
      <c r="J111" s="122">
        <f>J112</f>
        <v>31285.769919999999</v>
      </c>
      <c r="K111" s="122">
        <f>K112</f>
        <v>0</v>
      </c>
    </row>
    <row r="112" spans="1:11" ht="18" customHeight="1" x14ac:dyDescent="0.2">
      <c r="B112" s="12"/>
      <c r="C112" s="29" t="s">
        <v>144</v>
      </c>
      <c r="D112" s="23"/>
      <c r="E112" s="23" t="s">
        <v>198</v>
      </c>
      <c r="F112" s="23" t="s">
        <v>187</v>
      </c>
      <c r="G112" s="23" t="s">
        <v>285</v>
      </c>
      <c r="H112" s="23" t="s">
        <v>240</v>
      </c>
      <c r="I112" s="122">
        <v>0</v>
      </c>
      <c r="J112" s="122">
        <v>31285.769919999999</v>
      </c>
      <c r="K112" s="122">
        <v>0</v>
      </c>
    </row>
    <row r="113" spans="1:12" ht="34.5" customHeight="1" x14ac:dyDescent="0.2">
      <c r="B113" s="12"/>
      <c r="C113" s="29" t="s">
        <v>243</v>
      </c>
      <c r="D113" s="23"/>
      <c r="E113" s="23" t="s">
        <v>198</v>
      </c>
      <c r="F113" s="23" t="s">
        <v>187</v>
      </c>
      <c r="G113" s="23" t="s">
        <v>286</v>
      </c>
      <c r="H113" s="23"/>
      <c r="I113" s="122">
        <v>0</v>
      </c>
      <c r="J113" s="122">
        <f>J114</f>
        <v>722.0367</v>
      </c>
      <c r="K113" s="122">
        <f>K114</f>
        <v>0</v>
      </c>
    </row>
    <row r="114" spans="1:12" ht="18" customHeight="1" x14ac:dyDescent="0.2">
      <c r="B114" s="12"/>
      <c r="C114" s="29" t="s">
        <v>144</v>
      </c>
      <c r="D114" s="23"/>
      <c r="E114" s="23" t="s">
        <v>198</v>
      </c>
      <c r="F114" s="23" t="s">
        <v>187</v>
      </c>
      <c r="G114" s="23" t="s">
        <v>286</v>
      </c>
      <c r="H114" s="23" t="s">
        <v>240</v>
      </c>
      <c r="I114" s="122">
        <v>0</v>
      </c>
      <c r="J114" s="122">
        <v>722.0367</v>
      </c>
      <c r="K114" s="122">
        <v>0</v>
      </c>
    </row>
    <row r="115" spans="1:12" ht="38.25" x14ac:dyDescent="0.2">
      <c r="B115" s="12"/>
      <c r="C115" s="19" t="s">
        <v>78</v>
      </c>
      <c r="D115" s="23"/>
      <c r="E115" s="20" t="s">
        <v>198</v>
      </c>
      <c r="F115" s="20" t="s">
        <v>187</v>
      </c>
      <c r="G115" s="20" t="s">
        <v>31</v>
      </c>
      <c r="H115" s="20"/>
      <c r="I115" s="122">
        <f>I116</f>
        <v>1537</v>
      </c>
      <c r="J115" s="122">
        <f t="shared" ref="J115:K116" si="12">J116</f>
        <v>1537</v>
      </c>
      <c r="K115" s="122">
        <f t="shared" si="12"/>
        <v>1537</v>
      </c>
    </row>
    <row r="116" spans="1:12" ht="15" x14ac:dyDescent="0.2">
      <c r="B116" s="12"/>
      <c r="C116" s="13" t="s">
        <v>45</v>
      </c>
      <c r="D116" s="23"/>
      <c r="E116" s="23" t="s">
        <v>198</v>
      </c>
      <c r="F116" s="23" t="s">
        <v>187</v>
      </c>
      <c r="G116" s="23" t="s">
        <v>41</v>
      </c>
      <c r="H116" s="24"/>
      <c r="I116" s="122">
        <f>I117</f>
        <v>1537</v>
      </c>
      <c r="J116" s="122">
        <f t="shared" si="12"/>
        <v>1537</v>
      </c>
      <c r="K116" s="122">
        <f t="shared" si="12"/>
        <v>1537</v>
      </c>
    </row>
    <row r="117" spans="1:12" ht="23.25" customHeight="1" x14ac:dyDescent="0.2">
      <c r="B117" s="12"/>
      <c r="C117" s="13" t="s">
        <v>45</v>
      </c>
      <c r="D117" s="23"/>
      <c r="E117" s="23" t="s">
        <v>198</v>
      </c>
      <c r="F117" s="23" t="s">
        <v>187</v>
      </c>
      <c r="G117" s="23" t="s">
        <v>48</v>
      </c>
      <c r="H117" s="24"/>
      <c r="I117" s="122">
        <f>I119+I121</f>
        <v>1537</v>
      </c>
      <c r="J117" s="122">
        <f>J118</f>
        <v>1537</v>
      </c>
      <c r="K117" s="122">
        <f>K118</f>
        <v>1537</v>
      </c>
    </row>
    <row r="118" spans="1:12" ht="20.25" customHeight="1" x14ac:dyDescent="0.2">
      <c r="B118" s="12"/>
      <c r="C118" s="37" t="s">
        <v>105</v>
      </c>
      <c r="D118" s="23"/>
      <c r="E118" s="23" t="s">
        <v>198</v>
      </c>
      <c r="F118" s="23" t="s">
        <v>187</v>
      </c>
      <c r="G118" s="23" t="s">
        <v>50</v>
      </c>
      <c r="H118" s="38"/>
      <c r="I118" s="122">
        <f>I119</f>
        <v>730</v>
      </c>
      <c r="J118" s="122">
        <f>J119+J120</f>
        <v>1537</v>
      </c>
      <c r="K118" s="122">
        <f>K119+K120</f>
        <v>1537</v>
      </c>
    </row>
    <row r="119" spans="1:12" ht="26.25" customHeight="1" x14ac:dyDescent="0.2">
      <c r="B119" s="12"/>
      <c r="C119" s="26" t="s">
        <v>67</v>
      </c>
      <c r="D119" s="23"/>
      <c r="E119" s="23" t="s">
        <v>198</v>
      </c>
      <c r="F119" s="23" t="s">
        <v>187</v>
      </c>
      <c r="G119" s="23" t="s">
        <v>50</v>
      </c>
      <c r="H119" s="23" t="s">
        <v>70</v>
      </c>
      <c r="I119" s="122">
        <v>730</v>
      </c>
      <c r="J119" s="122">
        <v>730</v>
      </c>
      <c r="K119" s="122">
        <v>730</v>
      </c>
    </row>
    <row r="120" spans="1:12" ht="34.5" customHeight="1" x14ac:dyDescent="0.2">
      <c r="B120" s="12"/>
      <c r="C120" s="29" t="s">
        <v>97</v>
      </c>
      <c r="D120" s="23"/>
      <c r="E120" s="23" t="s">
        <v>198</v>
      </c>
      <c r="F120" s="23" t="s">
        <v>187</v>
      </c>
      <c r="G120" s="39" t="s">
        <v>51</v>
      </c>
      <c r="H120" s="40"/>
      <c r="I120" s="122">
        <f>I121</f>
        <v>807</v>
      </c>
      <c r="J120" s="122">
        <f>J121</f>
        <v>807</v>
      </c>
      <c r="K120" s="122">
        <f>K121</f>
        <v>807</v>
      </c>
    </row>
    <row r="121" spans="1:12" ht="29.25" customHeight="1" x14ac:dyDescent="0.2">
      <c r="B121" s="12"/>
      <c r="C121" s="26" t="s">
        <v>67</v>
      </c>
      <c r="D121" s="23"/>
      <c r="E121" s="23" t="s">
        <v>198</v>
      </c>
      <c r="F121" s="23" t="s">
        <v>187</v>
      </c>
      <c r="G121" s="39" t="s">
        <v>51</v>
      </c>
      <c r="H121" s="23" t="s">
        <v>70</v>
      </c>
      <c r="I121" s="122">
        <v>807</v>
      </c>
      <c r="J121" s="122">
        <v>807</v>
      </c>
      <c r="K121" s="122">
        <v>807</v>
      </c>
      <c r="L121" s="144"/>
    </row>
    <row r="122" spans="1:12" ht="14.25" x14ac:dyDescent="0.2">
      <c r="B122" s="12"/>
      <c r="C122" s="27" t="s">
        <v>21</v>
      </c>
      <c r="D122" s="20"/>
      <c r="E122" s="20" t="s">
        <v>198</v>
      </c>
      <c r="F122" s="20" t="s">
        <v>193</v>
      </c>
      <c r="G122" s="23"/>
      <c r="H122" s="23"/>
      <c r="I122" s="121">
        <f t="shared" ref="I122:K123" si="13">I123</f>
        <v>1800</v>
      </c>
      <c r="J122" s="121">
        <f t="shared" si="13"/>
        <v>1500</v>
      </c>
      <c r="K122" s="121">
        <f t="shared" si="13"/>
        <v>1500</v>
      </c>
    </row>
    <row r="123" spans="1:12" ht="42.75" customHeight="1" x14ac:dyDescent="0.2">
      <c r="B123" s="12"/>
      <c r="C123" s="19" t="s">
        <v>78</v>
      </c>
      <c r="D123" s="20"/>
      <c r="E123" s="20" t="s">
        <v>198</v>
      </c>
      <c r="F123" s="20" t="s">
        <v>193</v>
      </c>
      <c r="G123" s="20" t="s">
        <v>31</v>
      </c>
      <c r="H123" s="20"/>
      <c r="I123" s="130">
        <f t="shared" si="13"/>
        <v>1800</v>
      </c>
      <c r="J123" s="130">
        <f t="shared" si="13"/>
        <v>1500</v>
      </c>
      <c r="K123" s="130">
        <f t="shared" si="13"/>
        <v>1500</v>
      </c>
    </row>
    <row r="124" spans="1:12" ht="21.75" customHeight="1" x14ac:dyDescent="0.2">
      <c r="A124" s="46"/>
      <c r="B124" s="81"/>
      <c r="C124" s="13" t="s">
        <v>45</v>
      </c>
      <c r="D124" s="23"/>
      <c r="E124" s="23" t="s">
        <v>198</v>
      </c>
      <c r="F124" s="23" t="s">
        <v>193</v>
      </c>
      <c r="G124" s="23" t="s">
        <v>41</v>
      </c>
      <c r="H124" s="23"/>
      <c r="I124" s="122">
        <f>I127</f>
        <v>1800</v>
      </c>
      <c r="J124" s="122">
        <f>J127</f>
        <v>1500</v>
      </c>
      <c r="K124" s="122">
        <f>K127</f>
        <v>1500</v>
      </c>
    </row>
    <row r="125" spans="1:12" ht="21" customHeight="1" x14ac:dyDescent="0.2">
      <c r="A125" s="78"/>
      <c r="B125" s="145"/>
      <c r="C125" s="13" t="s">
        <v>45</v>
      </c>
      <c r="D125" s="23"/>
      <c r="E125" s="23" t="s">
        <v>198</v>
      </c>
      <c r="F125" s="23" t="s">
        <v>193</v>
      </c>
      <c r="G125" s="23" t="s">
        <v>48</v>
      </c>
      <c r="H125" s="23"/>
      <c r="I125" s="122">
        <f t="shared" ref="I125:K126" si="14">I126</f>
        <v>1800</v>
      </c>
      <c r="J125" s="122">
        <f t="shared" si="14"/>
        <v>1500</v>
      </c>
      <c r="K125" s="122">
        <f t="shared" si="14"/>
        <v>1500</v>
      </c>
    </row>
    <row r="126" spans="1:12" ht="27" customHeight="1" x14ac:dyDescent="0.2">
      <c r="A126" s="78"/>
      <c r="B126" s="81"/>
      <c r="C126" s="79" t="s">
        <v>203</v>
      </c>
      <c r="D126" s="23"/>
      <c r="E126" s="23" t="s">
        <v>198</v>
      </c>
      <c r="F126" s="23" t="s">
        <v>193</v>
      </c>
      <c r="G126" s="23" t="s">
        <v>204</v>
      </c>
      <c r="H126" s="23"/>
      <c r="I126" s="122">
        <f t="shared" si="14"/>
        <v>1800</v>
      </c>
      <c r="J126" s="122">
        <f t="shared" si="14"/>
        <v>1500</v>
      </c>
      <c r="K126" s="122">
        <f t="shared" si="14"/>
        <v>1500</v>
      </c>
    </row>
    <row r="127" spans="1:12" ht="28.5" customHeight="1" x14ac:dyDescent="0.2">
      <c r="A127" s="78"/>
      <c r="B127" s="81"/>
      <c r="C127" s="26" t="s">
        <v>67</v>
      </c>
      <c r="D127" s="23"/>
      <c r="E127" s="23" t="s">
        <v>198</v>
      </c>
      <c r="F127" s="23" t="s">
        <v>193</v>
      </c>
      <c r="G127" s="23" t="s">
        <v>204</v>
      </c>
      <c r="H127" s="23" t="s">
        <v>70</v>
      </c>
      <c r="I127" s="122">
        <v>1800</v>
      </c>
      <c r="J127" s="122">
        <v>1500</v>
      </c>
      <c r="K127" s="122">
        <v>1500</v>
      </c>
    </row>
    <row r="128" spans="1:12" ht="21.75" customHeight="1" x14ac:dyDescent="0.2">
      <c r="B128" s="12"/>
      <c r="C128" s="27" t="s">
        <v>22</v>
      </c>
      <c r="D128" s="23"/>
      <c r="E128" s="20" t="s">
        <v>198</v>
      </c>
      <c r="F128" s="20" t="s">
        <v>194</v>
      </c>
      <c r="G128" s="23"/>
      <c r="H128" s="23"/>
      <c r="I128" s="121">
        <f>I129+I142+I147+I156+I161+I170</f>
        <v>42018.150940000007</v>
      </c>
      <c r="J128" s="121">
        <f>J129+J142+J147+J156+J161+J170</f>
        <v>20002.667000000001</v>
      </c>
      <c r="K128" s="121">
        <f>K129+K142+K147+K156+K161+K170</f>
        <v>22997.112000000001</v>
      </c>
    </row>
    <row r="129" spans="1:11" ht="40.5" customHeight="1" x14ac:dyDescent="0.2">
      <c r="B129" s="12"/>
      <c r="C129" s="41" t="s">
        <v>268</v>
      </c>
      <c r="D129" s="23"/>
      <c r="E129" s="20" t="s">
        <v>198</v>
      </c>
      <c r="F129" s="20" t="s">
        <v>194</v>
      </c>
      <c r="G129" s="20" t="s">
        <v>35</v>
      </c>
      <c r="H129" s="36"/>
      <c r="I129" s="121">
        <f>I130</f>
        <v>17074.79</v>
      </c>
      <c r="J129" s="121">
        <f>J130</f>
        <v>19909</v>
      </c>
      <c r="K129" s="121">
        <f>K130</f>
        <v>22909</v>
      </c>
    </row>
    <row r="130" spans="1:11" ht="17.25" customHeight="1" x14ac:dyDescent="0.2">
      <c r="B130" s="12"/>
      <c r="C130" s="37" t="s">
        <v>287</v>
      </c>
      <c r="D130" s="23"/>
      <c r="E130" s="23" t="s">
        <v>198</v>
      </c>
      <c r="F130" s="23" t="s">
        <v>194</v>
      </c>
      <c r="G130" s="23" t="s">
        <v>288</v>
      </c>
      <c r="H130" s="36"/>
      <c r="I130" s="122">
        <f>I131+I139</f>
        <v>17074.79</v>
      </c>
      <c r="J130" s="122">
        <f>J131+J139</f>
        <v>19909</v>
      </c>
      <c r="K130" s="122">
        <f>K131+K139</f>
        <v>22909</v>
      </c>
    </row>
    <row r="131" spans="1:11" ht="66" customHeight="1" x14ac:dyDescent="0.2">
      <c r="B131" s="12"/>
      <c r="C131" s="13" t="s">
        <v>289</v>
      </c>
      <c r="D131" s="23"/>
      <c r="E131" s="23" t="s">
        <v>198</v>
      </c>
      <c r="F131" s="23" t="s">
        <v>194</v>
      </c>
      <c r="G131" s="23" t="s">
        <v>290</v>
      </c>
      <c r="H131" s="23"/>
      <c r="I131" s="122">
        <f>I133+I136+I138</f>
        <v>16774.79</v>
      </c>
      <c r="J131" s="122">
        <f>J133+J136+J138</f>
        <v>19609</v>
      </c>
      <c r="K131" s="122">
        <f>K133+K136+K138</f>
        <v>22609</v>
      </c>
    </row>
    <row r="132" spans="1:11" ht="46.5" customHeight="1" x14ac:dyDescent="0.2">
      <c r="B132" s="12"/>
      <c r="C132" s="26" t="s">
        <v>113</v>
      </c>
      <c r="D132" s="23"/>
      <c r="E132" s="23" t="s">
        <v>198</v>
      </c>
      <c r="F132" s="23" t="s">
        <v>194</v>
      </c>
      <c r="G132" s="23" t="s">
        <v>291</v>
      </c>
      <c r="H132" s="23"/>
      <c r="I132" s="122">
        <f t="shared" ref="I132:K133" si="15">I133</f>
        <v>6405</v>
      </c>
      <c r="J132" s="122">
        <f t="shared" si="15"/>
        <v>6405</v>
      </c>
      <c r="K132" s="122">
        <f t="shared" si="15"/>
        <v>6405</v>
      </c>
    </row>
    <row r="133" spans="1:11" ht="19.5" customHeight="1" x14ac:dyDescent="0.2">
      <c r="B133" s="12"/>
      <c r="C133" s="29" t="s">
        <v>116</v>
      </c>
      <c r="D133" s="23"/>
      <c r="E133" s="23" t="s">
        <v>198</v>
      </c>
      <c r="F133" s="23" t="s">
        <v>194</v>
      </c>
      <c r="G133" s="23" t="s">
        <v>291</v>
      </c>
      <c r="H133" s="23" t="s">
        <v>114</v>
      </c>
      <c r="I133" s="122">
        <f t="shared" si="15"/>
        <v>6405</v>
      </c>
      <c r="J133" s="122">
        <f t="shared" si="15"/>
        <v>6405</v>
      </c>
      <c r="K133" s="122">
        <f t="shared" si="15"/>
        <v>6405</v>
      </c>
    </row>
    <row r="134" spans="1:11" ht="59.25" customHeight="1" x14ac:dyDescent="0.2">
      <c r="B134" s="12"/>
      <c r="C134" s="29" t="s">
        <v>154</v>
      </c>
      <c r="D134" s="23"/>
      <c r="E134" s="23" t="s">
        <v>198</v>
      </c>
      <c r="F134" s="23" t="s">
        <v>194</v>
      </c>
      <c r="G134" s="23" t="s">
        <v>291</v>
      </c>
      <c r="H134" s="23" t="s">
        <v>153</v>
      </c>
      <c r="I134" s="122">
        <v>6405</v>
      </c>
      <c r="J134" s="122">
        <v>6405</v>
      </c>
      <c r="K134" s="122">
        <v>6405</v>
      </c>
    </row>
    <row r="135" spans="1:11" ht="44.25" customHeight="1" x14ac:dyDescent="0.2">
      <c r="B135" s="12"/>
      <c r="C135" s="29" t="s">
        <v>98</v>
      </c>
      <c r="D135" s="23"/>
      <c r="E135" s="23" t="s">
        <v>198</v>
      </c>
      <c r="F135" s="23" t="s">
        <v>194</v>
      </c>
      <c r="G135" s="23" t="s">
        <v>292</v>
      </c>
      <c r="H135" s="23"/>
      <c r="I135" s="122">
        <f>I136</f>
        <v>10054</v>
      </c>
      <c r="J135" s="122">
        <f>J136</f>
        <v>13204</v>
      </c>
      <c r="K135" s="122">
        <f>K136</f>
        <v>16204</v>
      </c>
    </row>
    <row r="136" spans="1:11" s="75" customFormat="1" ht="26.25" customHeight="1" x14ac:dyDescent="0.25">
      <c r="A136" s="71"/>
      <c r="B136" s="72"/>
      <c r="C136" s="73" t="s">
        <v>110</v>
      </c>
      <c r="D136" s="74"/>
      <c r="E136" s="23" t="s">
        <v>198</v>
      </c>
      <c r="F136" s="23" t="s">
        <v>194</v>
      </c>
      <c r="G136" s="74" t="s">
        <v>292</v>
      </c>
      <c r="H136" s="74" t="s">
        <v>70</v>
      </c>
      <c r="I136" s="129">
        <v>10054</v>
      </c>
      <c r="J136" s="163">
        <v>13204</v>
      </c>
      <c r="K136" s="164">
        <v>16204</v>
      </c>
    </row>
    <row r="137" spans="1:11" s="75" customFormat="1" ht="26.25" customHeight="1" x14ac:dyDescent="0.2">
      <c r="A137" s="71"/>
      <c r="B137" s="72"/>
      <c r="C137" s="33" t="s">
        <v>170</v>
      </c>
      <c r="D137" s="74"/>
      <c r="E137" s="23" t="s">
        <v>198</v>
      </c>
      <c r="F137" s="23" t="s">
        <v>194</v>
      </c>
      <c r="G137" s="23" t="s">
        <v>293</v>
      </c>
      <c r="H137" s="74"/>
      <c r="I137" s="129">
        <f>I138</f>
        <v>315.79000000000002</v>
      </c>
      <c r="J137" s="129">
        <f>J138</f>
        <v>0</v>
      </c>
      <c r="K137" s="129">
        <f>K138</f>
        <v>0</v>
      </c>
    </row>
    <row r="138" spans="1:11" s="75" customFormat="1" ht="26.25" customHeight="1" x14ac:dyDescent="0.2">
      <c r="A138" s="71"/>
      <c r="B138" s="72"/>
      <c r="C138" s="25" t="s">
        <v>67</v>
      </c>
      <c r="D138" s="74"/>
      <c r="E138" s="23" t="s">
        <v>198</v>
      </c>
      <c r="F138" s="23" t="s">
        <v>194</v>
      </c>
      <c r="G138" s="23" t="s">
        <v>293</v>
      </c>
      <c r="H138" s="74" t="s">
        <v>70</v>
      </c>
      <c r="I138" s="129">
        <v>315.79000000000002</v>
      </c>
      <c r="J138" s="129">
        <v>0</v>
      </c>
      <c r="K138" s="129">
        <v>0</v>
      </c>
    </row>
    <row r="139" spans="1:11" s="75" customFormat="1" ht="26.25" customHeight="1" x14ac:dyDescent="0.25">
      <c r="A139" s="71"/>
      <c r="B139" s="72"/>
      <c r="C139" s="102" t="s">
        <v>356</v>
      </c>
      <c r="D139" s="74"/>
      <c r="E139" s="23" t="s">
        <v>198</v>
      </c>
      <c r="F139" s="23" t="s">
        <v>194</v>
      </c>
      <c r="G139" s="74" t="s">
        <v>354</v>
      </c>
      <c r="H139" s="74"/>
      <c r="I139" s="129">
        <f t="shared" ref="I139:K140" si="16">I140</f>
        <v>300</v>
      </c>
      <c r="J139" s="163">
        <f t="shared" si="16"/>
        <v>300</v>
      </c>
      <c r="K139" s="164">
        <f t="shared" si="16"/>
        <v>300</v>
      </c>
    </row>
    <row r="140" spans="1:11" s="75" customFormat="1" ht="30" customHeight="1" x14ac:dyDescent="0.25">
      <c r="A140" s="71"/>
      <c r="B140" s="72"/>
      <c r="C140" s="29" t="s">
        <v>247</v>
      </c>
      <c r="D140" s="23"/>
      <c r="E140" s="23" t="s">
        <v>198</v>
      </c>
      <c r="F140" s="23" t="s">
        <v>194</v>
      </c>
      <c r="G140" s="23" t="s">
        <v>355</v>
      </c>
      <c r="H140" s="23"/>
      <c r="I140" s="122">
        <f t="shared" si="16"/>
        <v>300</v>
      </c>
      <c r="J140" s="163">
        <f t="shared" si="16"/>
        <v>300</v>
      </c>
      <c r="K140" s="164">
        <f t="shared" si="16"/>
        <v>300</v>
      </c>
    </row>
    <row r="141" spans="1:11" s="75" customFormat="1" ht="26.25" customHeight="1" x14ac:dyDescent="0.25">
      <c r="A141" s="71"/>
      <c r="B141" s="72"/>
      <c r="C141" s="26" t="s">
        <v>67</v>
      </c>
      <c r="D141" s="23"/>
      <c r="E141" s="23" t="s">
        <v>198</v>
      </c>
      <c r="F141" s="23" t="s">
        <v>194</v>
      </c>
      <c r="G141" s="23" t="s">
        <v>355</v>
      </c>
      <c r="H141" s="23" t="s">
        <v>70</v>
      </c>
      <c r="I141" s="122">
        <v>300</v>
      </c>
      <c r="J141" s="163">
        <v>300</v>
      </c>
      <c r="K141" s="164">
        <v>300</v>
      </c>
    </row>
    <row r="142" spans="1:11" s="75" customFormat="1" ht="42.75" customHeight="1" x14ac:dyDescent="0.2">
      <c r="A142" s="71"/>
      <c r="B142" s="72"/>
      <c r="C142" s="27" t="s">
        <v>269</v>
      </c>
      <c r="D142" s="20"/>
      <c r="E142" s="20" t="s">
        <v>198</v>
      </c>
      <c r="F142" s="20" t="s">
        <v>194</v>
      </c>
      <c r="G142" s="20" t="s">
        <v>108</v>
      </c>
      <c r="H142" s="36"/>
      <c r="I142" s="126">
        <f>I144</f>
        <v>1146.6310000000001</v>
      </c>
      <c r="J142" s="126">
        <f>J144</f>
        <v>0</v>
      </c>
      <c r="K142" s="126">
        <f>K144</f>
        <v>0</v>
      </c>
    </row>
    <row r="143" spans="1:11" s="75" customFormat="1" ht="21" customHeight="1" x14ac:dyDescent="0.2">
      <c r="A143" s="71"/>
      <c r="B143" s="72"/>
      <c r="C143" s="29" t="s">
        <v>287</v>
      </c>
      <c r="D143" s="20"/>
      <c r="E143" s="20" t="s">
        <v>198</v>
      </c>
      <c r="F143" s="20" t="s">
        <v>194</v>
      </c>
      <c r="G143" s="23" t="s">
        <v>294</v>
      </c>
      <c r="H143" s="165"/>
      <c r="I143" s="139">
        <f>I144</f>
        <v>1146.6310000000001</v>
      </c>
      <c r="J143" s="139">
        <f>J144</f>
        <v>0</v>
      </c>
      <c r="K143" s="139">
        <f>K144</f>
        <v>0</v>
      </c>
    </row>
    <row r="144" spans="1:11" s="75" customFormat="1" ht="31.5" customHeight="1" x14ac:dyDescent="0.2">
      <c r="A144" s="71"/>
      <c r="B144" s="72"/>
      <c r="C144" s="13" t="s">
        <v>295</v>
      </c>
      <c r="D144" s="20"/>
      <c r="E144" s="23" t="s">
        <v>198</v>
      </c>
      <c r="F144" s="23" t="s">
        <v>194</v>
      </c>
      <c r="G144" s="23" t="s">
        <v>296</v>
      </c>
      <c r="H144" s="165"/>
      <c r="I144" s="139">
        <f>I145</f>
        <v>1146.6310000000001</v>
      </c>
      <c r="J144" s="139">
        <f t="shared" ref="J144:K145" si="17">J145</f>
        <v>0</v>
      </c>
      <c r="K144" s="139">
        <f t="shared" si="17"/>
        <v>0</v>
      </c>
    </row>
    <row r="145" spans="1:11" s="75" customFormat="1" ht="53.25" customHeight="1" x14ac:dyDescent="0.2">
      <c r="A145" s="71"/>
      <c r="B145" s="72"/>
      <c r="C145" s="29" t="s">
        <v>139</v>
      </c>
      <c r="D145" s="20"/>
      <c r="E145" s="23" t="s">
        <v>198</v>
      </c>
      <c r="F145" s="23" t="s">
        <v>194</v>
      </c>
      <c r="G145" s="23" t="s">
        <v>297</v>
      </c>
      <c r="H145" s="11"/>
      <c r="I145" s="139">
        <f>I146</f>
        <v>1146.6310000000001</v>
      </c>
      <c r="J145" s="139">
        <f t="shared" si="17"/>
        <v>0</v>
      </c>
      <c r="K145" s="139">
        <f t="shared" si="17"/>
        <v>0</v>
      </c>
    </row>
    <row r="146" spans="1:11" s="75" customFormat="1" ht="30.75" customHeight="1" x14ac:dyDescent="0.2">
      <c r="A146" s="71"/>
      <c r="B146" s="72"/>
      <c r="C146" s="26" t="s">
        <v>110</v>
      </c>
      <c r="D146" s="23"/>
      <c r="E146" s="23" t="s">
        <v>198</v>
      </c>
      <c r="F146" s="23" t="s">
        <v>194</v>
      </c>
      <c r="G146" s="23" t="s">
        <v>297</v>
      </c>
      <c r="H146" s="24">
        <v>240</v>
      </c>
      <c r="I146" s="139">
        <v>1146.6310000000001</v>
      </c>
      <c r="J146" s="139">
        <v>0</v>
      </c>
      <c r="K146" s="139">
        <v>0</v>
      </c>
    </row>
    <row r="147" spans="1:11" s="75" customFormat="1" ht="59.25" customHeight="1" x14ac:dyDescent="0.2">
      <c r="A147" s="71"/>
      <c r="B147" s="72"/>
      <c r="C147" s="82" t="s">
        <v>301</v>
      </c>
      <c r="D147" s="74"/>
      <c r="E147" s="20" t="s">
        <v>198</v>
      </c>
      <c r="F147" s="20" t="s">
        <v>194</v>
      </c>
      <c r="G147" s="83" t="s">
        <v>138</v>
      </c>
      <c r="H147" s="74"/>
      <c r="I147" s="128">
        <f>I149</f>
        <v>66.631</v>
      </c>
      <c r="J147" s="128">
        <f>J149</f>
        <v>93.667000000000002</v>
      </c>
      <c r="K147" s="128">
        <f>K149</f>
        <v>88.111999999999995</v>
      </c>
    </row>
    <row r="148" spans="1:11" s="75" customFormat="1" ht="24.75" customHeight="1" x14ac:dyDescent="0.2">
      <c r="A148" s="71"/>
      <c r="B148" s="72"/>
      <c r="C148" s="29" t="s">
        <v>304</v>
      </c>
      <c r="D148" s="74"/>
      <c r="E148" s="23" t="s">
        <v>198</v>
      </c>
      <c r="F148" s="23" t="s">
        <v>194</v>
      </c>
      <c r="G148" s="74" t="s">
        <v>305</v>
      </c>
      <c r="H148" s="74"/>
      <c r="I148" s="128">
        <f>I149</f>
        <v>66.631</v>
      </c>
      <c r="J148" s="128">
        <f>J149</f>
        <v>93.667000000000002</v>
      </c>
      <c r="K148" s="128">
        <f>K149</f>
        <v>88.111999999999995</v>
      </c>
    </row>
    <row r="149" spans="1:11" s="75" customFormat="1" ht="44.25" customHeight="1" x14ac:dyDescent="0.2">
      <c r="A149" s="71"/>
      <c r="B149" s="72"/>
      <c r="C149" s="13" t="s">
        <v>359</v>
      </c>
      <c r="D149" s="74"/>
      <c r="E149" s="23" t="s">
        <v>198</v>
      </c>
      <c r="F149" s="23" t="s">
        <v>194</v>
      </c>
      <c r="G149" s="74" t="s">
        <v>306</v>
      </c>
      <c r="H149" s="74"/>
      <c r="I149" s="128">
        <f>I150+I155</f>
        <v>66.631</v>
      </c>
      <c r="J149" s="128">
        <f>J150+J155</f>
        <v>93.667000000000002</v>
      </c>
      <c r="K149" s="128">
        <f>K150+K155</f>
        <v>88.111999999999995</v>
      </c>
    </row>
    <row r="150" spans="1:11" s="75" customFormat="1" ht="19.5" customHeight="1" x14ac:dyDescent="0.2">
      <c r="A150" s="71"/>
      <c r="B150" s="72"/>
      <c r="C150" s="73" t="s">
        <v>130</v>
      </c>
      <c r="D150" s="74"/>
      <c r="E150" s="23" t="s">
        <v>198</v>
      </c>
      <c r="F150" s="23" t="s">
        <v>194</v>
      </c>
      <c r="G150" s="74" t="s">
        <v>307</v>
      </c>
      <c r="H150" s="74"/>
      <c r="I150" s="129">
        <f t="shared" ref="I150:K150" si="18">I151</f>
        <v>46.631</v>
      </c>
      <c r="J150" s="129">
        <f t="shared" si="18"/>
        <v>73.667000000000002</v>
      </c>
      <c r="K150" s="129">
        <f t="shared" si="18"/>
        <v>68.111999999999995</v>
      </c>
    </row>
    <row r="151" spans="1:11" s="75" customFormat="1" ht="33.75" customHeight="1" x14ac:dyDescent="0.2">
      <c r="A151" s="71"/>
      <c r="B151" s="72"/>
      <c r="C151" s="73" t="s">
        <v>110</v>
      </c>
      <c r="D151" s="74"/>
      <c r="E151" s="23" t="s">
        <v>198</v>
      </c>
      <c r="F151" s="23" t="s">
        <v>194</v>
      </c>
      <c r="G151" s="74" t="s">
        <v>307</v>
      </c>
      <c r="H151" s="74" t="s">
        <v>70</v>
      </c>
      <c r="I151" s="129">
        <v>46.631</v>
      </c>
      <c r="J151" s="129">
        <v>73.667000000000002</v>
      </c>
      <c r="K151" s="129">
        <v>68.111999999999995</v>
      </c>
    </row>
    <row r="152" spans="1:11" s="75" customFormat="1" ht="21.75" customHeight="1" x14ac:dyDescent="0.2">
      <c r="A152" s="71"/>
      <c r="B152" s="72"/>
      <c r="C152" s="29" t="s">
        <v>287</v>
      </c>
      <c r="D152" s="74"/>
      <c r="E152" s="23" t="s">
        <v>198</v>
      </c>
      <c r="F152" s="23" t="s">
        <v>194</v>
      </c>
      <c r="G152" s="74" t="s">
        <v>298</v>
      </c>
      <c r="H152" s="74"/>
      <c r="I152" s="129">
        <f t="shared" ref="I152:K154" si="19">I153</f>
        <v>20</v>
      </c>
      <c r="J152" s="129">
        <f t="shared" si="19"/>
        <v>20</v>
      </c>
      <c r="K152" s="129">
        <f t="shared" si="19"/>
        <v>20</v>
      </c>
    </row>
    <row r="153" spans="1:11" s="75" customFormat="1" ht="47.25" customHeight="1" x14ac:dyDescent="0.2">
      <c r="A153" s="71"/>
      <c r="B153" s="72"/>
      <c r="C153" s="91" t="s">
        <v>299</v>
      </c>
      <c r="D153" s="74"/>
      <c r="E153" s="23" t="s">
        <v>198</v>
      </c>
      <c r="F153" s="23" t="s">
        <v>194</v>
      </c>
      <c r="G153" s="74" t="s">
        <v>300</v>
      </c>
      <c r="H153" s="74"/>
      <c r="I153" s="129">
        <f t="shared" si="19"/>
        <v>20</v>
      </c>
      <c r="J153" s="129">
        <f t="shared" si="19"/>
        <v>20</v>
      </c>
      <c r="K153" s="129">
        <f t="shared" si="19"/>
        <v>20</v>
      </c>
    </row>
    <row r="154" spans="1:11" s="75" customFormat="1" ht="38.25" customHeight="1" x14ac:dyDescent="0.2">
      <c r="A154" s="71"/>
      <c r="B154" s="72"/>
      <c r="C154" s="73" t="s">
        <v>302</v>
      </c>
      <c r="D154" s="74"/>
      <c r="E154" s="23" t="s">
        <v>198</v>
      </c>
      <c r="F154" s="23" t="s">
        <v>194</v>
      </c>
      <c r="G154" s="74" t="s">
        <v>303</v>
      </c>
      <c r="H154" s="74"/>
      <c r="I154" s="129">
        <f t="shared" si="19"/>
        <v>20</v>
      </c>
      <c r="J154" s="129">
        <f t="shared" si="19"/>
        <v>20</v>
      </c>
      <c r="K154" s="129">
        <f t="shared" si="19"/>
        <v>20</v>
      </c>
    </row>
    <row r="155" spans="1:11" s="75" customFormat="1" ht="30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74" t="s">
        <v>303</v>
      </c>
      <c r="H155" s="74" t="s">
        <v>70</v>
      </c>
      <c r="I155" s="129">
        <v>20</v>
      </c>
      <c r="J155" s="129">
        <v>20</v>
      </c>
      <c r="K155" s="129">
        <v>20</v>
      </c>
    </row>
    <row r="156" spans="1:11" s="75" customFormat="1" ht="42.75" customHeight="1" x14ac:dyDescent="0.2">
      <c r="A156" s="71"/>
      <c r="B156" s="72"/>
      <c r="C156" s="27" t="s">
        <v>270</v>
      </c>
      <c r="D156" s="74"/>
      <c r="E156" s="20" t="s">
        <v>198</v>
      </c>
      <c r="F156" s="20" t="s">
        <v>194</v>
      </c>
      <c r="G156" s="20" t="s">
        <v>169</v>
      </c>
      <c r="H156" s="74"/>
      <c r="I156" s="128">
        <f>I160</f>
        <v>567.28300000000002</v>
      </c>
      <c r="J156" s="128">
        <f>J160</f>
        <v>0</v>
      </c>
      <c r="K156" s="128">
        <v>0</v>
      </c>
    </row>
    <row r="157" spans="1:11" s="75" customFormat="1" ht="25.5" customHeight="1" x14ac:dyDescent="0.2">
      <c r="A157" s="71"/>
      <c r="B157" s="72"/>
      <c r="C157" s="29" t="s">
        <v>304</v>
      </c>
      <c r="D157" s="74"/>
      <c r="E157" s="23" t="s">
        <v>198</v>
      </c>
      <c r="F157" s="23" t="s">
        <v>194</v>
      </c>
      <c r="G157" s="23" t="s">
        <v>315</v>
      </c>
      <c r="H157" s="74"/>
      <c r="I157" s="129">
        <f t="shared" ref="I157:K158" si="20">I158</f>
        <v>567.28300000000002</v>
      </c>
      <c r="J157" s="129">
        <f t="shared" si="20"/>
        <v>0</v>
      </c>
      <c r="K157" s="129">
        <f t="shared" si="20"/>
        <v>0</v>
      </c>
    </row>
    <row r="158" spans="1:11" s="75" customFormat="1" ht="27.75" customHeight="1" x14ac:dyDescent="0.2">
      <c r="A158" s="71"/>
      <c r="B158" s="72"/>
      <c r="C158" s="13" t="s">
        <v>317</v>
      </c>
      <c r="D158" s="74"/>
      <c r="E158" s="23" t="s">
        <v>198</v>
      </c>
      <c r="F158" s="23" t="s">
        <v>194</v>
      </c>
      <c r="G158" s="23" t="s">
        <v>316</v>
      </c>
      <c r="H158" s="74"/>
      <c r="I158" s="129">
        <f t="shared" si="20"/>
        <v>567.28300000000002</v>
      </c>
      <c r="J158" s="129">
        <f t="shared" si="20"/>
        <v>0</v>
      </c>
      <c r="K158" s="129">
        <f t="shared" si="20"/>
        <v>0</v>
      </c>
    </row>
    <row r="159" spans="1:11" s="75" customFormat="1" ht="27" customHeight="1" x14ac:dyDescent="0.2">
      <c r="A159" s="71"/>
      <c r="B159" s="72"/>
      <c r="C159" s="73" t="s">
        <v>167</v>
      </c>
      <c r="D159" s="74"/>
      <c r="E159" s="23" t="s">
        <v>198</v>
      </c>
      <c r="F159" s="23" t="s">
        <v>194</v>
      </c>
      <c r="G159" s="23" t="s">
        <v>318</v>
      </c>
      <c r="H159" s="74"/>
      <c r="I159" s="129">
        <f t="shared" ref="I159:K159" si="21">I160</f>
        <v>567.28300000000002</v>
      </c>
      <c r="J159" s="129">
        <f t="shared" si="21"/>
        <v>0</v>
      </c>
      <c r="K159" s="129">
        <f t="shared" si="21"/>
        <v>0</v>
      </c>
    </row>
    <row r="160" spans="1:11" s="75" customFormat="1" ht="26.25" customHeight="1" x14ac:dyDescent="0.2">
      <c r="A160" s="71"/>
      <c r="B160" s="72"/>
      <c r="C160" s="73" t="s">
        <v>110</v>
      </c>
      <c r="D160" s="74"/>
      <c r="E160" s="23" t="s">
        <v>198</v>
      </c>
      <c r="F160" s="23" t="s">
        <v>194</v>
      </c>
      <c r="G160" s="23" t="s">
        <v>318</v>
      </c>
      <c r="H160" s="74" t="s">
        <v>70</v>
      </c>
      <c r="I160" s="129">
        <v>567.28300000000002</v>
      </c>
      <c r="J160" s="129">
        <v>0</v>
      </c>
      <c r="K160" s="129">
        <v>0</v>
      </c>
    </row>
    <row r="161" spans="1:11" s="75" customFormat="1" ht="51" customHeight="1" x14ac:dyDescent="0.2">
      <c r="A161" s="71"/>
      <c r="B161" s="72"/>
      <c r="C161" s="82" t="s">
        <v>271</v>
      </c>
      <c r="D161" s="74"/>
      <c r="E161" s="20" t="s">
        <v>198</v>
      </c>
      <c r="F161" s="20" t="s">
        <v>194</v>
      </c>
      <c r="G161" s="84" t="s">
        <v>181</v>
      </c>
      <c r="H161" s="83"/>
      <c r="I161" s="128">
        <f>I166+I162</f>
        <v>22714.228940000001</v>
      </c>
      <c r="J161" s="128">
        <f>J166+J162</f>
        <v>0</v>
      </c>
      <c r="K161" s="128">
        <f>K166+K162</f>
        <v>0</v>
      </c>
    </row>
    <row r="162" spans="1:11" s="75" customFormat="1" ht="26.25" customHeight="1" x14ac:dyDescent="0.2">
      <c r="A162" s="71"/>
      <c r="B162" s="72"/>
      <c r="C162" s="29" t="s">
        <v>281</v>
      </c>
      <c r="D162" s="74"/>
      <c r="E162" s="23" t="s">
        <v>198</v>
      </c>
      <c r="F162" s="23" t="s">
        <v>194</v>
      </c>
      <c r="G162" s="98" t="s">
        <v>320</v>
      </c>
      <c r="H162" s="83"/>
      <c r="I162" s="129">
        <f t="shared" ref="I162:K163" si="22">I163</f>
        <v>11696.05694</v>
      </c>
      <c r="J162" s="129">
        <f t="shared" si="22"/>
        <v>0</v>
      </c>
      <c r="K162" s="129">
        <f t="shared" si="22"/>
        <v>0</v>
      </c>
    </row>
    <row r="163" spans="1:11" s="75" customFormat="1" ht="26.25" customHeight="1" x14ac:dyDescent="0.2">
      <c r="A163" s="71"/>
      <c r="B163" s="72"/>
      <c r="C163" s="102" t="s">
        <v>275</v>
      </c>
      <c r="D163" s="74"/>
      <c r="E163" s="23" t="s">
        <v>198</v>
      </c>
      <c r="F163" s="23" t="s">
        <v>194</v>
      </c>
      <c r="G163" s="98" t="s">
        <v>319</v>
      </c>
      <c r="H163" s="74"/>
      <c r="I163" s="129">
        <f t="shared" si="22"/>
        <v>11696.05694</v>
      </c>
      <c r="J163" s="129">
        <f t="shared" si="22"/>
        <v>0</v>
      </c>
      <c r="K163" s="129">
        <f t="shared" si="22"/>
        <v>0</v>
      </c>
    </row>
    <row r="164" spans="1:11" s="75" customFormat="1" ht="26.25" customHeight="1" x14ac:dyDescent="0.2">
      <c r="A164" s="71"/>
      <c r="B164" s="72"/>
      <c r="C164" s="73" t="s">
        <v>256</v>
      </c>
      <c r="D164" s="74"/>
      <c r="E164" s="23" t="s">
        <v>198</v>
      </c>
      <c r="F164" s="23" t="s">
        <v>194</v>
      </c>
      <c r="G164" s="98" t="s">
        <v>321</v>
      </c>
      <c r="H164" s="74"/>
      <c r="I164" s="129">
        <f>I165</f>
        <v>11696.05694</v>
      </c>
      <c r="J164" s="129">
        <v>0</v>
      </c>
      <c r="K164" s="129">
        <v>0</v>
      </c>
    </row>
    <row r="165" spans="1:11" s="75" customFormat="1" ht="26.25" customHeight="1" x14ac:dyDescent="0.2">
      <c r="A165" s="71"/>
      <c r="B165" s="72"/>
      <c r="C165" s="73" t="s">
        <v>110</v>
      </c>
      <c r="D165" s="74"/>
      <c r="E165" s="23" t="s">
        <v>198</v>
      </c>
      <c r="F165" s="23" t="s">
        <v>194</v>
      </c>
      <c r="G165" s="98" t="s">
        <v>321</v>
      </c>
      <c r="H165" s="74" t="s">
        <v>70</v>
      </c>
      <c r="I165" s="129">
        <v>11696.05694</v>
      </c>
      <c r="J165" s="129">
        <v>0</v>
      </c>
      <c r="K165" s="129">
        <v>0</v>
      </c>
    </row>
    <row r="166" spans="1:11" s="75" customFormat="1" ht="19.5" customHeight="1" x14ac:dyDescent="0.2">
      <c r="A166" s="71"/>
      <c r="B166" s="72"/>
      <c r="C166" s="29" t="s">
        <v>304</v>
      </c>
      <c r="D166" s="74"/>
      <c r="E166" s="23" t="s">
        <v>198</v>
      </c>
      <c r="F166" s="23" t="s">
        <v>194</v>
      </c>
      <c r="G166" s="98" t="s">
        <v>324</v>
      </c>
      <c r="H166" s="74"/>
      <c r="I166" s="129">
        <f>I167</f>
        <v>11018.172</v>
      </c>
      <c r="J166" s="129"/>
      <c r="K166" s="129"/>
    </row>
    <row r="167" spans="1:11" s="75" customFormat="1" ht="44.25" customHeight="1" x14ac:dyDescent="0.2">
      <c r="A167" s="71"/>
      <c r="B167" s="72"/>
      <c r="C167" s="13" t="s">
        <v>322</v>
      </c>
      <c r="D167" s="74"/>
      <c r="E167" s="23" t="s">
        <v>198</v>
      </c>
      <c r="F167" s="23" t="s">
        <v>194</v>
      </c>
      <c r="G167" s="98" t="s">
        <v>323</v>
      </c>
      <c r="H167" s="74"/>
      <c r="I167" s="129">
        <f>I168</f>
        <v>11018.172</v>
      </c>
      <c r="J167" s="129">
        <f>J169</f>
        <v>0</v>
      </c>
      <c r="K167" s="129">
        <f>K169</f>
        <v>0</v>
      </c>
    </row>
    <row r="168" spans="1:11" s="75" customFormat="1" ht="27.75" customHeight="1" x14ac:dyDescent="0.2">
      <c r="A168" s="71"/>
      <c r="B168" s="72"/>
      <c r="C168" s="73" t="s">
        <v>184</v>
      </c>
      <c r="D168" s="74"/>
      <c r="E168" s="23" t="s">
        <v>198</v>
      </c>
      <c r="F168" s="23" t="s">
        <v>194</v>
      </c>
      <c r="G168" s="98" t="s">
        <v>342</v>
      </c>
      <c r="H168" s="74"/>
      <c r="I168" s="129">
        <f>I169</f>
        <v>11018.172</v>
      </c>
      <c r="J168" s="129">
        <f>J169</f>
        <v>0</v>
      </c>
      <c r="K168" s="129">
        <f>K169</f>
        <v>0</v>
      </c>
    </row>
    <row r="169" spans="1:11" s="75" customFormat="1" ht="30" customHeight="1" x14ac:dyDescent="0.2">
      <c r="A169" s="71"/>
      <c r="B169" s="72"/>
      <c r="C169" s="73" t="s">
        <v>110</v>
      </c>
      <c r="D169" s="74"/>
      <c r="E169" s="23" t="s">
        <v>198</v>
      </c>
      <c r="F169" s="23" t="s">
        <v>194</v>
      </c>
      <c r="G169" s="98" t="s">
        <v>342</v>
      </c>
      <c r="H169" s="74" t="s">
        <v>70</v>
      </c>
      <c r="I169" s="129">
        <v>11018.172</v>
      </c>
      <c r="J169" s="129">
        <v>0</v>
      </c>
      <c r="K169" s="129">
        <v>0</v>
      </c>
    </row>
    <row r="170" spans="1:11" s="75" customFormat="1" ht="57" customHeight="1" x14ac:dyDescent="0.2">
      <c r="A170" s="71"/>
      <c r="B170" s="72"/>
      <c r="C170" s="27" t="s">
        <v>272</v>
      </c>
      <c r="D170" s="74"/>
      <c r="E170" s="20" t="s">
        <v>198</v>
      </c>
      <c r="F170" s="20" t="s">
        <v>194</v>
      </c>
      <c r="G170" s="84" t="s">
        <v>165</v>
      </c>
      <c r="H170" s="74"/>
      <c r="I170" s="128">
        <f>I172</f>
        <v>448.58699999999999</v>
      </c>
      <c r="J170" s="128">
        <f>J172</f>
        <v>0</v>
      </c>
      <c r="K170" s="128">
        <f>K172</f>
        <v>0</v>
      </c>
    </row>
    <row r="171" spans="1:11" s="75" customFormat="1" ht="19.5" customHeight="1" x14ac:dyDescent="0.2">
      <c r="A171" s="71"/>
      <c r="B171" s="72"/>
      <c r="C171" s="29" t="s">
        <v>287</v>
      </c>
      <c r="D171" s="74"/>
      <c r="E171" s="23" t="s">
        <v>198</v>
      </c>
      <c r="F171" s="23" t="s">
        <v>194</v>
      </c>
      <c r="G171" s="23" t="s">
        <v>325</v>
      </c>
      <c r="H171" s="74"/>
      <c r="I171" s="128">
        <f>I172</f>
        <v>448.58699999999999</v>
      </c>
      <c r="J171" s="128">
        <f>J172</f>
        <v>0</v>
      </c>
      <c r="K171" s="128">
        <f>K172</f>
        <v>0</v>
      </c>
    </row>
    <row r="172" spans="1:11" s="75" customFormat="1" ht="25.5" customHeight="1" x14ac:dyDescent="0.2">
      <c r="A172" s="71"/>
      <c r="B172" s="72"/>
      <c r="C172" s="13" t="s">
        <v>295</v>
      </c>
      <c r="D172" s="74"/>
      <c r="E172" s="23" t="s">
        <v>198</v>
      </c>
      <c r="F172" s="23" t="s">
        <v>194</v>
      </c>
      <c r="G172" s="23" t="s">
        <v>326</v>
      </c>
      <c r="H172" s="74"/>
      <c r="I172" s="129">
        <f>I173</f>
        <v>448.58699999999999</v>
      </c>
      <c r="J172" s="129">
        <f t="shared" ref="J172:K173" si="23">J173</f>
        <v>0</v>
      </c>
      <c r="K172" s="129">
        <f t="shared" si="23"/>
        <v>0</v>
      </c>
    </row>
    <row r="173" spans="1:11" s="75" customFormat="1" ht="50.25" customHeight="1" x14ac:dyDescent="0.2">
      <c r="A173" s="71"/>
      <c r="B173" s="72"/>
      <c r="C173" s="29" t="s">
        <v>163</v>
      </c>
      <c r="D173" s="20"/>
      <c r="E173" s="23" t="s">
        <v>198</v>
      </c>
      <c r="F173" s="23" t="s">
        <v>194</v>
      </c>
      <c r="G173" s="23" t="s">
        <v>327</v>
      </c>
      <c r="H173" s="23"/>
      <c r="I173" s="129">
        <f>I174</f>
        <v>448.58699999999999</v>
      </c>
      <c r="J173" s="129">
        <f t="shared" si="23"/>
        <v>0</v>
      </c>
      <c r="K173" s="129">
        <f t="shared" si="23"/>
        <v>0</v>
      </c>
    </row>
    <row r="174" spans="1:11" s="75" customFormat="1" ht="27" customHeight="1" x14ac:dyDescent="0.2">
      <c r="A174" s="71"/>
      <c r="B174" s="72"/>
      <c r="C174" s="73" t="s">
        <v>110</v>
      </c>
      <c r="D174" s="74"/>
      <c r="E174" s="23" t="s">
        <v>198</v>
      </c>
      <c r="F174" s="23" t="s">
        <v>194</v>
      </c>
      <c r="G174" s="23" t="s">
        <v>327</v>
      </c>
      <c r="H174" s="74" t="s">
        <v>70</v>
      </c>
      <c r="I174" s="129">
        <v>448.58699999999999</v>
      </c>
      <c r="J174" s="129">
        <v>0</v>
      </c>
      <c r="K174" s="129">
        <v>0</v>
      </c>
    </row>
    <row r="175" spans="1:11" s="75" customFormat="1" ht="17.25" customHeight="1" x14ac:dyDescent="0.2">
      <c r="A175" s="71"/>
      <c r="B175" s="72"/>
      <c r="C175" s="138" t="s">
        <v>259</v>
      </c>
      <c r="D175" s="20"/>
      <c r="E175" s="20" t="s">
        <v>258</v>
      </c>
      <c r="F175" s="20" t="s">
        <v>188</v>
      </c>
      <c r="G175" s="23"/>
      <c r="H175" s="96"/>
      <c r="I175" s="121">
        <f>I176</f>
        <v>110</v>
      </c>
      <c r="J175" s="121">
        <f>J176</f>
        <v>110</v>
      </c>
      <c r="K175" s="121">
        <f>K176</f>
        <v>110</v>
      </c>
    </row>
    <row r="176" spans="1:11" ht="15.75" customHeight="1" x14ac:dyDescent="0.2">
      <c r="A176" s="1"/>
      <c r="B176" s="12"/>
      <c r="C176" s="166" t="s">
        <v>260</v>
      </c>
      <c r="D176" s="20"/>
      <c r="E176" s="20" t="s">
        <v>258</v>
      </c>
      <c r="F176" s="20" t="s">
        <v>258</v>
      </c>
      <c r="G176" s="20"/>
      <c r="H176" s="20"/>
      <c r="I176" s="121">
        <f t="shared" ref="I176:K180" si="24">I177</f>
        <v>110</v>
      </c>
      <c r="J176" s="121">
        <f t="shared" si="24"/>
        <v>110</v>
      </c>
      <c r="K176" s="121">
        <f t="shared" si="24"/>
        <v>110</v>
      </c>
    </row>
    <row r="177" spans="1:14" ht="41.25" customHeight="1" x14ac:dyDescent="0.2">
      <c r="A177" s="1"/>
      <c r="B177" s="12"/>
      <c r="C177" s="19" t="s">
        <v>78</v>
      </c>
      <c r="D177" s="23"/>
      <c r="E177" s="20" t="s">
        <v>258</v>
      </c>
      <c r="F177" s="20" t="s">
        <v>258</v>
      </c>
      <c r="G177" s="20" t="s">
        <v>31</v>
      </c>
      <c r="H177" s="20"/>
      <c r="I177" s="121">
        <f t="shared" si="24"/>
        <v>110</v>
      </c>
      <c r="J177" s="121">
        <f t="shared" si="24"/>
        <v>110</v>
      </c>
      <c r="K177" s="121">
        <f t="shared" si="24"/>
        <v>110</v>
      </c>
    </row>
    <row r="178" spans="1:14" ht="17.25" customHeight="1" x14ac:dyDescent="0.2">
      <c r="A178" s="1"/>
      <c r="B178" s="12"/>
      <c r="C178" s="13" t="s">
        <v>45</v>
      </c>
      <c r="D178" s="23"/>
      <c r="E178" s="23" t="s">
        <v>258</v>
      </c>
      <c r="F178" s="23" t="s">
        <v>258</v>
      </c>
      <c r="G178" s="23" t="s">
        <v>41</v>
      </c>
      <c r="H178" s="24"/>
      <c r="I178" s="122">
        <f t="shared" si="24"/>
        <v>110</v>
      </c>
      <c r="J178" s="122">
        <f t="shared" si="24"/>
        <v>110</v>
      </c>
      <c r="K178" s="122">
        <f t="shared" si="24"/>
        <v>110</v>
      </c>
    </row>
    <row r="179" spans="1:14" ht="15.75" customHeight="1" x14ac:dyDescent="0.2">
      <c r="A179" s="1"/>
      <c r="B179" s="12"/>
      <c r="C179" s="13" t="s">
        <v>45</v>
      </c>
      <c r="D179" s="23"/>
      <c r="E179" s="23" t="s">
        <v>258</v>
      </c>
      <c r="F179" s="23" t="s">
        <v>258</v>
      </c>
      <c r="G179" s="23" t="s">
        <v>48</v>
      </c>
      <c r="H179" s="24"/>
      <c r="I179" s="122">
        <f t="shared" si="24"/>
        <v>110</v>
      </c>
      <c r="J179" s="122">
        <f t="shared" si="24"/>
        <v>110</v>
      </c>
      <c r="K179" s="122">
        <f t="shared" si="24"/>
        <v>110</v>
      </c>
    </row>
    <row r="180" spans="1:14" ht="27.75" customHeight="1" x14ac:dyDescent="0.2">
      <c r="A180" s="1"/>
      <c r="B180" s="12"/>
      <c r="C180" s="29" t="s">
        <v>262</v>
      </c>
      <c r="D180" s="20"/>
      <c r="E180" s="23" t="s">
        <v>258</v>
      </c>
      <c r="F180" s="23" t="s">
        <v>258</v>
      </c>
      <c r="G180" s="42" t="s">
        <v>261</v>
      </c>
      <c r="H180" s="23"/>
      <c r="I180" s="122">
        <f t="shared" si="24"/>
        <v>110</v>
      </c>
      <c r="J180" s="122">
        <f t="shared" si="24"/>
        <v>110</v>
      </c>
      <c r="K180" s="122">
        <f t="shared" si="24"/>
        <v>110</v>
      </c>
    </row>
    <row r="181" spans="1:14" ht="25.5" customHeight="1" x14ac:dyDescent="0.2">
      <c r="A181" s="1"/>
      <c r="B181" s="12"/>
      <c r="C181" s="73" t="s">
        <v>110</v>
      </c>
      <c r="D181" s="20"/>
      <c r="E181" s="23" t="s">
        <v>258</v>
      </c>
      <c r="F181" s="23" t="s">
        <v>258</v>
      </c>
      <c r="G181" s="42" t="s">
        <v>261</v>
      </c>
      <c r="H181" s="23" t="s">
        <v>70</v>
      </c>
      <c r="I181" s="122">
        <v>110</v>
      </c>
      <c r="J181" s="122">
        <v>110</v>
      </c>
      <c r="K181" s="122">
        <v>110</v>
      </c>
    </row>
    <row r="182" spans="1:14" ht="18.75" customHeight="1" x14ac:dyDescent="0.2">
      <c r="A182" s="1"/>
      <c r="B182" s="12"/>
      <c r="C182" s="27" t="s">
        <v>23</v>
      </c>
      <c r="D182" s="20"/>
      <c r="E182" s="44" t="s">
        <v>200</v>
      </c>
      <c r="F182" s="44" t="s">
        <v>188</v>
      </c>
      <c r="G182" s="20"/>
      <c r="H182" s="20"/>
      <c r="I182" s="121">
        <f t="shared" ref="I182:K183" si="25">I183</f>
        <v>104145.0705</v>
      </c>
      <c r="J182" s="121">
        <f t="shared" si="25"/>
        <v>9005.9704999999994</v>
      </c>
      <c r="K182" s="121">
        <f t="shared" si="25"/>
        <v>9005.9704999999994</v>
      </c>
    </row>
    <row r="183" spans="1:14" ht="19.5" customHeight="1" x14ac:dyDescent="0.2">
      <c r="A183" s="1"/>
      <c r="B183" s="12"/>
      <c r="C183" s="27" t="s">
        <v>24</v>
      </c>
      <c r="D183" s="20"/>
      <c r="E183" s="44" t="s">
        <v>200</v>
      </c>
      <c r="F183" s="44" t="s">
        <v>187</v>
      </c>
      <c r="G183" s="20"/>
      <c r="H183" s="20"/>
      <c r="I183" s="121">
        <f t="shared" si="25"/>
        <v>104145.0705</v>
      </c>
      <c r="J183" s="121">
        <f t="shared" si="25"/>
        <v>9005.9704999999994</v>
      </c>
      <c r="K183" s="121">
        <f t="shared" si="25"/>
        <v>9005.9704999999994</v>
      </c>
    </row>
    <row r="184" spans="1:14" ht="39.75" customHeight="1" x14ac:dyDescent="0.2">
      <c r="A184" s="1"/>
      <c r="B184" s="12"/>
      <c r="C184" s="27" t="s">
        <v>273</v>
      </c>
      <c r="D184" s="20"/>
      <c r="E184" s="44" t="s">
        <v>200</v>
      </c>
      <c r="F184" s="44" t="s">
        <v>187</v>
      </c>
      <c r="G184" s="20" t="s">
        <v>36</v>
      </c>
      <c r="H184" s="36" t="s">
        <v>8</v>
      </c>
      <c r="I184" s="121">
        <f>I186+I197+I194</f>
        <v>104145.0705</v>
      </c>
      <c r="J184" s="121">
        <f>J186+J197+J194</f>
        <v>9005.9704999999994</v>
      </c>
      <c r="K184" s="121">
        <f>K186+K197+K194</f>
        <v>9005.9704999999994</v>
      </c>
    </row>
    <row r="185" spans="1:14" ht="21" customHeight="1" x14ac:dyDescent="0.2">
      <c r="A185" s="1"/>
      <c r="B185" s="12"/>
      <c r="C185" s="29" t="s">
        <v>287</v>
      </c>
      <c r="D185" s="20"/>
      <c r="E185" s="104" t="s">
        <v>200</v>
      </c>
      <c r="F185" s="104" t="s">
        <v>187</v>
      </c>
      <c r="G185" s="23" t="s">
        <v>329</v>
      </c>
      <c r="H185" s="36"/>
      <c r="I185" s="122">
        <f>I186</f>
        <v>8735.9704999999994</v>
      </c>
      <c r="J185" s="122">
        <f>J186</f>
        <v>8455.9704999999994</v>
      </c>
      <c r="K185" s="122">
        <f>K186</f>
        <v>8455.9704999999994</v>
      </c>
    </row>
    <row r="186" spans="1:14" ht="29.25" customHeight="1" x14ac:dyDescent="0.2">
      <c r="A186" s="1"/>
      <c r="B186" s="12"/>
      <c r="C186" s="13" t="s">
        <v>328</v>
      </c>
      <c r="D186" s="23"/>
      <c r="E186" s="104" t="s">
        <v>200</v>
      </c>
      <c r="F186" s="104" t="s">
        <v>187</v>
      </c>
      <c r="G186" s="23" t="s">
        <v>330</v>
      </c>
      <c r="H186" s="24"/>
      <c r="I186" s="122">
        <f>I187+I191</f>
        <v>8735.9704999999994</v>
      </c>
      <c r="J186" s="122">
        <f>J187+J191</f>
        <v>8455.9704999999994</v>
      </c>
      <c r="K186" s="122">
        <f>K187+K191</f>
        <v>8455.9704999999994</v>
      </c>
    </row>
    <row r="187" spans="1:14" ht="29.25" customHeight="1" x14ac:dyDescent="0.2">
      <c r="A187" s="1"/>
      <c r="B187" s="12"/>
      <c r="C187" s="29" t="s">
        <v>102</v>
      </c>
      <c r="D187" s="23"/>
      <c r="E187" s="104" t="s">
        <v>200</v>
      </c>
      <c r="F187" s="104" t="s">
        <v>187</v>
      </c>
      <c r="G187" s="23" t="s">
        <v>331</v>
      </c>
      <c r="H187" s="23"/>
      <c r="I187" s="122">
        <f>I188+I189+I190</f>
        <v>5520.1705000000002</v>
      </c>
      <c r="J187" s="122">
        <f>J188+J189+J190</f>
        <v>8455.9704999999994</v>
      </c>
      <c r="K187" s="122">
        <f>K188+K189+K190</f>
        <v>8455.9704999999994</v>
      </c>
    </row>
    <row r="188" spans="1:14" ht="16.5" customHeight="1" x14ac:dyDescent="0.2">
      <c r="A188" s="1"/>
      <c r="B188" s="12"/>
      <c r="C188" s="35" t="s">
        <v>80</v>
      </c>
      <c r="D188" s="23"/>
      <c r="E188" s="104" t="s">
        <v>200</v>
      </c>
      <c r="F188" s="104" t="s">
        <v>187</v>
      </c>
      <c r="G188" s="23" t="s">
        <v>331</v>
      </c>
      <c r="H188" s="23" t="s">
        <v>73</v>
      </c>
      <c r="I188" s="122">
        <v>4359.723</v>
      </c>
      <c r="J188" s="122">
        <v>7575.5230000000001</v>
      </c>
      <c r="K188" s="122">
        <v>7575.5230000000001</v>
      </c>
      <c r="L188" s="108"/>
      <c r="M188" s="108"/>
      <c r="N188" s="108"/>
    </row>
    <row r="189" spans="1:14" ht="25.5" customHeight="1" x14ac:dyDescent="0.2">
      <c r="A189" s="1"/>
      <c r="B189" s="12"/>
      <c r="C189" s="25" t="s">
        <v>67</v>
      </c>
      <c r="D189" s="23"/>
      <c r="E189" s="104" t="s">
        <v>200</v>
      </c>
      <c r="F189" s="104" t="s">
        <v>187</v>
      </c>
      <c r="G189" s="23" t="s">
        <v>331</v>
      </c>
      <c r="H189" s="23" t="s">
        <v>70</v>
      </c>
      <c r="I189" s="122">
        <v>1155.4475</v>
      </c>
      <c r="J189" s="122">
        <v>875.44749999999999</v>
      </c>
      <c r="K189" s="122">
        <v>875.44749999999999</v>
      </c>
    </row>
    <row r="190" spans="1:14" ht="18.75" customHeight="1" x14ac:dyDescent="0.2">
      <c r="A190" s="1"/>
      <c r="B190" s="12"/>
      <c r="C190" s="26" t="s">
        <v>68</v>
      </c>
      <c r="D190" s="23"/>
      <c r="E190" s="104" t="s">
        <v>200</v>
      </c>
      <c r="F190" s="104" t="s">
        <v>187</v>
      </c>
      <c r="G190" s="23" t="s">
        <v>331</v>
      </c>
      <c r="H190" s="23" t="s">
        <v>72</v>
      </c>
      <c r="I190" s="122">
        <v>5</v>
      </c>
      <c r="J190" s="122">
        <v>5</v>
      </c>
      <c r="K190" s="122">
        <v>5</v>
      </c>
    </row>
    <row r="191" spans="1:14" ht="66" customHeight="1" x14ac:dyDescent="0.2">
      <c r="A191" s="1"/>
      <c r="B191" s="12"/>
      <c r="C191" s="35" t="s">
        <v>219</v>
      </c>
      <c r="D191" s="23"/>
      <c r="E191" s="104" t="s">
        <v>200</v>
      </c>
      <c r="F191" s="104" t="s">
        <v>187</v>
      </c>
      <c r="G191" s="23" t="s">
        <v>333</v>
      </c>
      <c r="H191" s="23"/>
      <c r="I191" s="122">
        <f>I192</f>
        <v>3215.8</v>
      </c>
      <c r="J191" s="122">
        <f>J192</f>
        <v>0</v>
      </c>
      <c r="K191" s="122">
        <f>K192</f>
        <v>0</v>
      </c>
    </row>
    <row r="192" spans="1:14" ht="16.5" customHeight="1" x14ac:dyDescent="0.2">
      <c r="A192" s="1"/>
      <c r="B192" s="12"/>
      <c r="C192" s="35" t="s">
        <v>80</v>
      </c>
      <c r="D192" s="23"/>
      <c r="E192" s="104" t="s">
        <v>200</v>
      </c>
      <c r="F192" s="104" t="s">
        <v>187</v>
      </c>
      <c r="G192" s="23" t="s">
        <v>333</v>
      </c>
      <c r="H192" s="23" t="s">
        <v>73</v>
      </c>
      <c r="I192" s="122">
        <v>3215.8</v>
      </c>
      <c r="J192" s="122">
        <v>0</v>
      </c>
      <c r="K192" s="122">
        <v>0</v>
      </c>
      <c r="L192" s="108"/>
    </row>
    <row r="193" spans="1:12" ht="29.25" customHeight="1" x14ac:dyDescent="0.2">
      <c r="A193" s="1"/>
      <c r="B193" s="12"/>
      <c r="C193" s="13" t="s">
        <v>332</v>
      </c>
      <c r="D193" s="23"/>
      <c r="E193" s="104" t="s">
        <v>200</v>
      </c>
      <c r="F193" s="104" t="s">
        <v>187</v>
      </c>
      <c r="G193" s="23" t="s">
        <v>335</v>
      </c>
      <c r="H193" s="23"/>
      <c r="I193" s="122">
        <f t="shared" ref="I193:K194" si="26">I194</f>
        <v>550</v>
      </c>
      <c r="J193" s="122">
        <f t="shared" si="26"/>
        <v>550</v>
      </c>
      <c r="K193" s="122">
        <f t="shared" si="26"/>
        <v>550</v>
      </c>
      <c r="L193" s="108"/>
    </row>
    <row r="194" spans="1:12" ht="16.5" customHeight="1" x14ac:dyDescent="0.2">
      <c r="A194" s="1"/>
      <c r="B194" s="12"/>
      <c r="C194" s="29" t="s">
        <v>103</v>
      </c>
      <c r="D194" s="23"/>
      <c r="E194" s="104" t="s">
        <v>200</v>
      </c>
      <c r="F194" s="104" t="s">
        <v>187</v>
      </c>
      <c r="G194" s="23" t="s">
        <v>334</v>
      </c>
      <c r="H194" s="23"/>
      <c r="I194" s="122">
        <f t="shared" si="26"/>
        <v>550</v>
      </c>
      <c r="J194" s="122">
        <f t="shared" si="26"/>
        <v>550</v>
      </c>
      <c r="K194" s="122">
        <f t="shared" si="26"/>
        <v>550</v>
      </c>
    </row>
    <row r="195" spans="1:12" ht="25.5" customHeight="1" x14ac:dyDescent="0.2">
      <c r="A195" s="1"/>
      <c r="B195" s="12"/>
      <c r="C195" s="25" t="s">
        <v>67</v>
      </c>
      <c r="D195" s="23"/>
      <c r="E195" s="104" t="s">
        <v>200</v>
      </c>
      <c r="F195" s="104" t="s">
        <v>187</v>
      </c>
      <c r="G195" s="23" t="s">
        <v>334</v>
      </c>
      <c r="H195" s="23" t="s">
        <v>70</v>
      </c>
      <c r="I195" s="122">
        <v>550</v>
      </c>
      <c r="J195" s="122">
        <v>550</v>
      </c>
      <c r="K195" s="122">
        <v>550</v>
      </c>
    </row>
    <row r="196" spans="1:12" ht="21.75" customHeight="1" x14ac:dyDescent="0.2">
      <c r="A196" s="1"/>
      <c r="B196" s="12"/>
      <c r="C196" s="29" t="s">
        <v>304</v>
      </c>
      <c r="D196" s="23"/>
      <c r="E196" s="104" t="s">
        <v>200</v>
      </c>
      <c r="F196" s="104" t="s">
        <v>187</v>
      </c>
      <c r="G196" s="23" t="s">
        <v>336</v>
      </c>
      <c r="H196" s="23"/>
      <c r="I196" s="122">
        <f>I197</f>
        <v>94859.1</v>
      </c>
      <c r="J196" s="122">
        <f>J197</f>
        <v>0</v>
      </c>
      <c r="K196" s="122">
        <f>K197</f>
        <v>0</v>
      </c>
    </row>
    <row r="197" spans="1:12" ht="32.25" customHeight="1" x14ac:dyDescent="0.2">
      <c r="A197" s="1"/>
      <c r="B197" s="12"/>
      <c r="C197" s="13" t="s">
        <v>337</v>
      </c>
      <c r="D197" s="23"/>
      <c r="E197" s="104" t="s">
        <v>200</v>
      </c>
      <c r="F197" s="104" t="s">
        <v>187</v>
      </c>
      <c r="G197" s="152" t="s">
        <v>338</v>
      </c>
      <c r="H197" s="152"/>
      <c r="I197" s="133">
        <f>I199+I201</f>
        <v>94859.1</v>
      </c>
      <c r="J197" s="133">
        <f>J199+J201</f>
        <v>0</v>
      </c>
      <c r="K197" s="133">
        <f>K199+K201</f>
        <v>0</v>
      </c>
    </row>
    <row r="198" spans="1:12" ht="18.75" customHeight="1" x14ac:dyDescent="0.2">
      <c r="A198" s="1"/>
      <c r="B198" s="12"/>
      <c r="C198" s="25" t="s">
        <v>142</v>
      </c>
      <c r="D198" s="23"/>
      <c r="E198" s="104" t="s">
        <v>200</v>
      </c>
      <c r="F198" s="104" t="s">
        <v>187</v>
      </c>
      <c r="G198" s="152" t="s">
        <v>339</v>
      </c>
      <c r="H198" s="152"/>
      <c r="I198" s="133">
        <f>I199</f>
        <v>90909.1</v>
      </c>
      <c r="J198" s="133">
        <f>J199</f>
        <v>0</v>
      </c>
      <c r="K198" s="133">
        <f>K199</f>
        <v>0</v>
      </c>
    </row>
    <row r="199" spans="1:12" ht="20.25" customHeight="1" x14ac:dyDescent="0.2">
      <c r="A199" s="1"/>
      <c r="B199" s="12"/>
      <c r="C199" s="25" t="s">
        <v>144</v>
      </c>
      <c r="D199" s="23"/>
      <c r="E199" s="104" t="s">
        <v>200</v>
      </c>
      <c r="F199" s="104" t="s">
        <v>187</v>
      </c>
      <c r="G199" s="152" t="s">
        <v>339</v>
      </c>
      <c r="H199" s="152">
        <v>410</v>
      </c>
      <c r="I199" s="133">
        <v>90909.1</v>
      </c>
      <c r="J199" s="133">
        <v>0</v>
      </c>
      <c r="K199" s="133">
        <v>0</v>
      </c>
    </row>
    <row r="200" spans="1:12" ht="23.25" customHeight="1" x14ac:dyDescent="0.2">
      <c r="A200" s="1"/>
      <c r="B200" s="12"/>
      <c r="C200" s="25" t="s">
        <v>147</v>
      </c>
      <c r="D200" s="23"/>
      <c r="E200" s="104" t="s">
        <v>200</v>
      </c>
      <c r="F200" s="104" t="s">
        <v>187</v>
      </c>
      <c r="G200" s="152" t="s">
        <v>340</v>
      </c>
      <c r="H200" s="152"/>
      <c r="I200" s="133">
        <f>I201</f>
        <v>3950</v>
      </c>
      <c r="J200" s="133">
        <f>J201</f>
        <v>0</v>
      </c>
      <c r="K200" s="133">
        <f>K201</f>
        <v>0</v>
      </c>
    </row>
    <row r="201" spans="1:12" ht="19.5" customHeight="1" x14ac:dyDescent="0.2">
      <c r="A201" s="1"/>
      <c r="B201" s="12"/>
      <c r="C201" s="25" t="s">
        <v>144</v>
      </c>
      <c r="D201" s="23"/>
      <c r="E201" s="104" t="s">
        <v>200</v>
      </c>
      <c r="F201" s="104" t="s">
        <v>187</v>
      </c>
      <c r="G201" s="152" t="s">
        <v>340</v>
      </c>
      <c r="H201" s="152">
        <v>410</v>
      </c>
      <c r="I201" s="133">
        <v>3950</v>
      </c>
      <c r="J201" s="133">
        <v>0</v>
      </c>
      <c r="K201" s="133">
        <v>0</v>
      </c>
    </row>
    <row r="202" spans="1:12" ht="19.5" customHeight="1" x14ac:dyDescent="0.2">
      <c r="A202" s="1"/>
      <c r="B202" s="147"/>
      <c r="C202" s="140" t="s">
        <v>162</v>
      </c>
      <c r="D202" s="20"/>
      <c r="E202" s="20" t="s">
        <v>199</v>
      </c>
      <c r="F202" s="20" t="s">
        <v>188</v>
      </c>
      <c r="G202" s="23"/>
      <c r="H202" s="96"/>
      <c r="I202" s="121">
        <f>I203</f>
        <v>135.63999999999999</v>
      </c>
      <c r="J202" s="121">
        <f>J203</f>
        <v>141.065</v>
      </c>
      <c r="K202" s="121">
        <f>K203</f>
        <v>146.708</v>
      </c>
    </row>
    <row r="203" spans="1:12" ht="19.5" customHeight="1" x14ac:dyDescent="0.2">
      <c r="A203" s="1"/>
      <c r="B203" s="147"/>
      <c r="C203" s="19" t="s">
        <v>25</v>
      </c>
      <c r="D203" s="20"/>
      <c r="E203" s="20" t="s">
        <v>199</v>
      </c>
      <c r="F203" s="20" t="s">
        <v>187</v>
      </c>
      <c r="G203" s="20"/>
      <c r="H203" s="20"/>
      <c r="I203" s="121">
        <f t="shared" ref="I203:K207" si="27">I204</f>
        <v>135.63999999999999</v>
      </c>
      <c r="J203" s="121">
        <f t="shared" si="27"/>
        <v>141.065</v>
      </c>
      <c r="K203" s="121">
        <f t="shared" si="27"/>
        <v>146.708</v>
      </c>
    </row>
    <row r="204" spans="1:12" ht="24.75" customHeight="1" x14ac:dyDescent="0.2">
      <c r="A204" s="1"/>
      <c r="B204" s="147"/>
      <c r="C204" s="19" t="s">
        <v>78</v>
      </c>
      <c r="D204" s="23"/>
      <c r="E204" s="20" t="s">
        <v>199</v>
      </c>
      <c r="F204" s="20" t="s">
        <v>187</v>
      </c>
      <c r="G204" s="20" t="s">
        <v>31</v>
      </c>
      <c r="H204" s="20"/>
      <c r="I204" s="121">
        <f t="shared" si="27"/>
        <v>135.63999999999999</v>
      </c>
      <c r="J204" s="121">
        <f t="shared" si="27"/>
        <v>141.065</v>
      </c>
      <c r="K204" s="121">
        <f t="shared" si="27"/>
        <v>146.708</v>
      </c>
    </row>
    <row r="205" spans="1:12" ht="19.5" customHeight="1" x14ac:dyDescent="0.2">
      <c r="A205" s="1"/>
      <c r="B205" s="147"/>
      <c r="C205" s="34" t="s">
        <v>45</v>
      </c>
      <c r="D205" s="23"/>
      <c r="E205" s="23" t="s">
        <v>199</v>
      </c>
      <c r="F205" s="23" t="s">
        <v>187</v>
      </c>
      <c r="G205" s="23" t="s">
        <v>41</v>
      </c>
      <c r="H205" s="24"/>
      <c r="I205" s="122">
        <f t="shared" si="27"/>
        <v>135.63999999999999</v>
      </c>
      <c r="J205" s="122">
        <f t="shared" si="27"/>
        <v>141.065</v>
      </c>
      <c r="K205" s="122">
        <f t="shared" si="27"/>
        <v>146.708</v>
      </c>
    </row>
    <row r="206" spans="1:12" ht="19.5" customHeight="1" x14ac:dyDescent="0.2">
      <c r="A206" s="1"/>
      <c r="B206" s="147"/>
      <c r="C206" s="34" t="s">
        <v>45</v>
      </c>
      <c r="D206" s="23"/>
      <c r="E206" s="23" t="s">
        <v>199</v>
      </c>
      <c r="F206" s="23" t="s">
        <v>187</v>
      </c>
      <c r="G206" s="23" t="s">
        <v>48</v>
      </c>
      <c r="H206" s="24"/>
      <c r="I206" s="122">
        <f t="shared" si="27"/>
        <v>135.63999999999999</v>
      </c>
      <c r="J206" s="122">
        <f t="shared" si="27"/>
        <v>141.065</v>
      </c>
      <c r="K206" s="122">
        <f t="shared" si="27"/>
        <v>146.708</v>
      </c>
    </row>
    <row r="207" spans="1:12" ht="19.5" customHeight="1" x14ac:dyDescent="0.2">
      <c r="A207" s="1"/>
      <c r="B207" s="147"/>
      <c r="C207" s="33" t="s">
        <v>99</v>
      </c>
      <c r="D207" s="20"/>
      <c r="E207" s="23" t="s">
        <v>199</v>
      </c>
      <c r="F207" s="23" t="s">
        <v>187</v>
      </c>
      <c r="G207" s="42" t="s">
        <v>52</v>
      </c>
      <c r="H207" s="23"/>
      <c r="I207" s="122">
        <f t="shared" si="27"/>
        <v>135.63999999999999</v>
      </c>
      <c r="J207" s="122">
        <f t="shared" si="27"/>
        <v>141.065</v>
      </c>
      <c r="K207" s="122">
        <f t="shared" si="27"/>
        <v>146.708</v>
      </c>
    </row>
    <row r="208" spans="1:12" ht="30" customHeight="1" thickBot="1" x14ac:dyDescent="0.25">
      <c r="A208" s="1"/>
      <c r="B208" s="147"/>
      <c r="C208" s="141" t="s">
        <v>140</v>
      </c>
      <c r="D208" s="20"/>
      <c r="E208" s="23" t="s">
        <v>199</v>
      </c>
      <c r="F208" s="23" t="s">
        <v>187</v>
      </c>
      <c r="G208" s="42" t="s">
        <v>52</v>
      </c>
      <c r="H208" s="23" t="s">
        <v>71</v>
      </c>
      <c r="I208" s="122">
        <v>135.63999999999999</v>
      </c>
      <c r="J208" s="122">
        <v>141.065</v>
      </c>
      <c r="K208" s="122">
        <v>146.708</v>
      </c>
    </row>
    <row r="209" spans="1:16" ht="19.5" customHeight="1" x14ac:dyDescent="0.2">
      <c r="A209" s="1"/>
      <c r="B209" s="174"/>
      <c r="C209" s="19" t="s">
        <v>26</v>
      </c>
      <c r="D209" s="20"/>
      <c r="E209" s="20" t="s">
        <v>191</v>
      </c>
      <c r="F209" s="20" t="s">
        <v>188</v>
      </c>
      <c r="G209" s="20"/>
      <c r="H209" s="20"/>
      <c r="I209" s="121">
        <f>I210</f>
        <v>235</v>
      </c>
      <c r="J209" s="121">
        <f t="shared" ref="J209:K213" si="28">J210</f>
        <v>235</v>
      </c>
      <c r="K209" s="121">
        <f t="shared" si="28"/>
        <v>235</v>
      </c>
    </row>
    <row r="210" spans="1:16" ht="18.75" customHeight="1" x14ac:dyDescent="0.2">
      <c r="A210" s="1"/>
      <c r="B210" s="174"/>
      <c r="C210" s="19" t="s">
        <v>27</v>
      </c>
      <c r="D210" s="23"/>
      <c r="E210" s="20" t="s">
        <v>191</v>
      </c>
      <c r="F210" s="20" t="s">
        <v>198</v>
      </c>
      <c r="G210" s="20"/>
      <c r="H210" s="20"/>
      <c r="I210" s="121">
        <f>I211</f>
        <v>235</v>
      </c>
      <c r="J210" s="121">
        <f t="shared" si="28"/>
        <v>235</v>
      </c>
      <c r="K210" s="121">
        <f t="shared" si="28"/>
        <v>235</v>
      </c>
    </row>
    <row r="211" spans="1:16" ht="42.75" customHeight="1" x14ac:dyDescent="0.2">
      <c r="A211" s="1"/>
      <c r="B211" s="174"/>
      <c r="C211" s="19" t="s">
        <v>78</v>
      </c>
      <c r="D211" s="23"/>
      <c r="E211" s="20" t="s">
        <v>191</v>
      </c>
      <c r="F211" s="20" t="s">
        <v>198</v>
      </c>
      <c r="G211" s="20" t="s">
        <v>31</v>
      </c>
      <c r="H211" s="36"/>
      <c r="I211" s="121">
        <f>I212</f>
        <v>235</v>
      </c>
      <c r="J211" s="121">
        <f t="shared" si="28"/>
        <v>235</v>
      </c>
      <c r="K211" s="121">
        <f t="shared" si="28"/>
        <v>235</v>
      </c>
    </row>
    <row r="212" spans="1:16" ht="15" x14ac:dyDescent="0.2">
      <c r="A212" s="1"/>
      <c r="B212" s="174"/>
      <c r="C212" s="34" t="s">
        <v>45</v>
      </c>
      <c r="D212" s="23"/>
      <c r="E212" s="23" t="s">
        <v>191</v>
      </c>
      <c r="F212" s="23" t="s">
        <v>198</v>
      </c>
      <c r="G212" s="23" t="s">
        <v>41</v>
      </c>
      <c r="H212" s="23"/>
      <c r="I212" s="122">
        <f>I213</f>
        <v>235</v>
      </c>
      <c r="J212" s="122">
        <f t="shared" si="28"/>
        <v>235</v>
      </c>
      <c r="K212" s="122">
        <f t="shared" si="28"/>
        <v>235</v>
      </c>
    </row>
    <row r="213" spans="1:16" ht="15" x14ac:dyDescent="0.2">
      <c r="A213" s="1"/>
      <c r="B213" s="174"/>
      <c r="C213" s="34" t="s">
        <v>45</v>
      </c>
      <c r="D213" s="23"/>
      <c r="E213" s="23" t="s">
        <v>191</v>
      </c>
      <c r="F213" s="23" t="s">
        <v>198</v>
      </c>
      <c r="G213" s="23" t="s">
        <v>48</v>
      </c>
      <c r="H213" s="23"/>
      <c r="I213" s="122">
        <f>I214</f>
        <v>235</v>
      </c>
      <c r="J213" s="122">
        <f t="shared" si="28"/>
        <v>235</v>
      </c>
      <c r="K213" s="122">
        <f t="shared" si="28"/>
        <v>235</v>
      </c>
    </row>
    <row r="214" spans="1:16" ht="25.5" x14ac:dyDescent="0.2">
      <c r="A214" s="1"/>
      <c r="B214" s="174"/>
      <c r="C214" s="33" t="s">
        <v>100</v>
      </c>
      <c r="D214" s="23"/>
      <c r="E214" s="23" t="s">
        <v>191</v>
      </c>
      <c r="F214" s="23" t="s">
        <v>198</v>
      </c>
      <c r="G214" s="23" t="s">
        <v>159</v>
      </c>
      <c r="H214" s="23"/>
      <c r="I214" s="122">
        <f>I215+I216</f>
        <v>235</v>
      </c>
      <c r="J214" s="122">
        <f>J215+J216</f>
        <v>235</v>
      </c>
      <c r="K214" s="122">
        <f>K215+K216</f>
        <v>235</v>
      </c>
    </row>
    <row r="215" spans="1:16" ht="25.5" x14ac:dyDescent="0.2">
      <c r="A215" s="1"/>
      <c r="B215" s="174"/>
      <c r="C215" s="25" t="s">
        <v>67</v>
      </c>
      <c r="D215" s="23"/>
      <c r="E215" s="23" t="s">
        <v>191</v>
      </c>
      <c r="F215" s="23" t="s">
        <v>198</v>
      </c>
      <c r="G215" s="23" t="s">
        <v>159</v>
      </c>
      <c r="H215" s="23" t="s">
        <v>70</v>
      </c>
      <c r="I215" s="122">
        <v>234</v>
      </c>
      <c r="J215" s="122">
        <v>234</v>
      </c>
      <c r="K215" s="122">
        <v>234</v>
      </c>
    </row>
    <row r="216" spans="1:16" ht="18.75" customHeight="1" thickBot="1" x14ac:dyDescent="0.25">
      <c r="A216" s="1"/>
      <c r="B216" s="175"/>
      <c r="C216" s="43" t="s">
        <v>68</v>
      </c>
      <c r="D216" s="23"/>
      <c r="E216" s="23" t="s">
        <v>191</v>
      </c>
      <c r="F216" s="23" t="s">
        <v>198</v>
      </c>
      <c r="G216" s="23" t="s">
        <v>159</v>
      </c>
      <c r="H216" s="23" t="s">
        <v>72</v>
      </c>
      <c r="I216" s="122">
        <v>1</v>
      </c>
      <c r="J216" s="122">
        <v>1</v>
      </c>
      <c r="K216" s="122">
        <v>1</v>
      </c>
    </row>
    <row r="217" spans="1:16" ht="34.5" customHeight="1" thickBot="1" x14ac:dyDescent="0.25">
      <c r="A217" s="1"/>
      <c r="B217" s="77">
        <v>2</v>
      </c>
      <c r="C217" s="103" t="s">
        <v>112</v>
      </c>
      <c r="D217" s="60" t="s">
        <v>117</v>
      </c>
      <c r="E217" s="56"/>
      <c r="F217" s="56"/>
      <c r="G217" s="57"/>
      <c r="H217" s="47"/>
      <c r="I217" s="125">
        <f>I218</f>
        <v>2313.241</v>
      </c>
      <c r="J217" s="125">
        <f>J218</f>
        <v>2349.366</v>
      </c>
      <c r="K217" s="125">
        <f>K218</f>
        <v>2386.2130000000002</v>
      </c>
    </row>
    <row r="218" spans="1:16" ht="18.75" customHeight="1" x14ac:dyDescent="0.2">
      <c r="A218" s="1"/>
      <c r="B218" s="76"/>
      <c r="C218" s="64" t="s">
        <v>119</v>
      </c>
      <c r="D218" s="11"/>
      <c r="E218" s="20" t="s">
        <v>187</v>
      </c>
      <c r="F218" s="20" t="s">
        <v>188</v>
      </c>
      <c r="G218" s="21"/>
      <c r="H218" s="11"/>
      <c r="I218" s="121">
        <f>I227+I219</f>
        <v>2313.241</v>
      </c>
      <c r="J218" s="121">
        <f>J227+J220</f>
        <v>2349.366</v>
      </c>
      <c r="K218" s="121">
        <f>K219+K226</f>
        <v>2386.2130000000002</v>
      </c>
      <c r="L218" s="144"/>
      <c r="M218" s="144"/>
      <c r="N218" s="144"/>
      <c r="O218" s="144"/>
      <c r="P218" s="144"/>
    </row>
    <row r="219" spans="1:16" ht="44.25" customHeight="1" x14ac:dyDescent="0.2">
      <c r="A219" s="1"/>
      <c r="B219" s="76"/>
      <c r="C219" s="111" t="s">
        <v>221</v>
      </c>
      <c r="D219" s="112"/>
      <c r="E219" s="20" t="s">
        <v>187</v>
      </c>
      <c r="F219" s="20" t="s">
        <v>193</v>
      </c>
      <c r="G219" s="112"/>
      <c r="H219" s="112"/>
      <c r="I219" s="134">
        <f t="shared" ref="I219:K222" si="29">I220</f>
        <v>1509.0050000000001</v>
      </c>
      <c r="J219" s="121">
        <f t="shared" si="29"/>
        <v>1539.1849999999999</v>
      </c>
      <c r="K219" s="121">
        <f t="shared" si="29"/>
        <v>1569.9690000000001</v>
      </c>
    </row>
    <row r="220" spans="1:16" ht="42.75" customHeight="1" x14ac:dyDescent="0.2">
      <c r="A220" s="1"/>
      <c r="B220" s="76"/>
      <c r="C220" s="113" t="s">
        <v>9</v>
      </c>
      <c r="D220" s="114"/>
      <c r="E220" s="20" t="s">
        <v>187</v>
      </c>
      <c r="F220" s="20" t="s">
        <v>193</v>
      </c>
      <c r="G220" s="114" t="s">
        <v>30</v>
      </c>
      <c r="H220" s="114"/>
      <c r="I220" s="134">
        <f t="shared" si="29"/>
        <v>1509.0050000000001</v>
      </c>
      <c r="J220" s="121">
        <f t="shared" si="29"/>
        <v>1539.1849999999999</v>
      </c>
      <c r="K220" s="121">
        <f t="shared" si="29"/>
        <v>1569.9690000000001</v>
      </c>
    </row>
    <row r="221" spans="1:16" ht="28.5" customHeight="1" x14ac:dyDescent="0.2">
      <c r="A221" s="1"/>
      <c r="B221" s="76"/>
      <c r="C221" s="115" t="s">
        <v>222</v>
      </c>
      <c r="D221" s="116"/>
      <c r="E221" s="23" t="s">
        <v>187</v>
      </c>
      <c r="F221" s="23" t="s">
        <v>193</v>
      </c>
      <c r="G221" s="118" t="s">
        <v>223</v>
      </c>
      <c r="H221" s="116"/>
      <c r="I221" s="135">
        <f t="shared" si="29"/>
        <v>1509.0050000000001</v>
      </c>
      <c r="J221" s="122">
        <f t="shared" si="29"/>
        <v>1539.1849999999999</v>
      </c>
      <c r="K221" s="122">
        <f t="shared" si="29"/>
        <v>1569.9690000000001</v>
      </c>
    </row>
    <row r="222" spans="1:16" ht="24.75" customHeight="1" x14ac:dyDescent="0.2">
      <c r="A222" s="1"/>
      <c r="B222" s="76"/>
      <c r="C222" s="117" t="s">
        <v>224</v>
      </c>
      <c r="D222" s="114"/>
      <c r="E222" s="23" t="s">
        <v>187</v>
      </c>
      <c r="F222" s="23" t="s">
        <v>193</v>
      </c>
      <c r="G222" s="118" t="s">
        <v>225</v>
      </c>
      <c r="H222" s="114"/>
      <c r="I222" s="135">
        <f t="shared" si="29"/>
        <v>1509.0050000000001</v>
      </c>
      <c r="J222" s="122">
        <f t="shared" si="29"/>
        <v>1539.1849999999999</v>
      </c>
      <c r="K222" s="122">
        <f t="shared" si="29"/>
        <v>1569.9690000000001</v>
      </c>
    </row>
    <row r="223" spans="1:16" ht="29.25" customHeight="1" x14ac:dyDescent="0.2">
      <c r="A223" s="1"/>
      <c r="B223" s="76"/>
      <c r="C223" s="117" t="s">
        <v>222</v>
      </c>
      <c r="D223" s="118"/>
      <c r="E223" s="23" t="s">
        <v>187</v>
      </c>
      <c r="F223" s="23" t="s">
        <v>193</v>
      </c>
      <c r="G223" s="118" t="s">
        <v>226</v>
      </c>
      <c r="H223" s="114"/>
      <c r="I223" s="135">
        <f>I224</f>
        <v>1509.0050000000001</v>
      </c>
      <c r="J223" s="122">
        <f>J225</f>
        <v>1539.1849999999999</v>
      </c>
      <c r="K223" s="122">
        <f>K225</f>
        <v>1569.9690000000001</v>
      </c>
    </row>
    <row r="224" spans="1:16" ht="65.25" customHeight="1" x14ac:dyDescent="0.2">
      <c r="A224" s="1"/>
      <c r="B224" s="76"/>
      <c r="C224" s="119" t="s">
        <v>227</v>
      </c>
      <c r="D224" s="118"/>
      <c r="E224" s="23" t="s">
        <v>187</v>
      </c>
      <c r="F224" s="23" t="s">
        <v>193</v>
      </c>
      <c r="G224" s="118" t="s">
        <v>226</v>
      </c>
      <c r="H224" s="118">
        <v>100</v>
      </c>
      <c r="I224" s="135">
        <f>I225</f>
        <v>1509.0050000000001</v>
      </c>
      <c r="J224" s="122">
        <f>J225</f>
        <v>1539.1849999999999</v>
      </c>
      <c r="K224" s="122">
        <f>K225</f>
        <v>1569.9690000000001</v>
      </c>
    </row>
    <row r="225" spans="1:11" ht="30.75" customHeight="1" x14ac:dyDescent="0.2">
      <c r="A225" s="1"/>
      <c r="B225" s="76"/>
      <c r="C225" s="119" t="s">
        <v>228</v>
      </c>
      <c r="D225" s="118"/>
      <c r="E225" s="23" t="s">
        <v>187</v>
      </c>
      <c r="F225" s="23" t="s">
        <v>193</v>
      </c>
      <c r="G225" s="118" t="s">
        <v>226</v>
      </c>
      <c r="H225" s="118">
        <v>120</v>
      </c>
      <c r="I225" s="135">
        <v>1509.0050000000001</v>
      </c>
      <c r="J225" s="122">
        <v>1539.1849999999999</v>
      </c>
      <c r="K225" s="122">
        <v>1569.9690000000001</v>
      </c>
    </row>
    <row r="226" spans="1:11" ht="42.75" customHeight="1" x14ac:dyDescent="0.2">
      <c r="A226" s="1"/>
      <c r="B226" s="76"/>
      <c r="C226" s="19" t="s">
        <v>218</v>
      </c>
      <c r="D226" s="11"/>
      <c r="E226" s="20" t="s">
        <v>187</v>
      </c>
      <c r="F226" s="20" t="s">
        <v>194</v>
      </c>
      <c r="G226" s="21"/>
      <c r="H226" s="11"/>
      <c r="I226" s="121">
        <f>I227</f>
        <v>804.23599999999999</v>
      </c>
      <c r="J226" s="121">
        <f>J227</f>
        <v>810.18100000000004</v>
      </c>
      <c r="K226" s="121">
        <f>K227</f>
        <v>816.24400000000003</v>
      </c>
    </row>
    <row r="227" spans="1:11" ht="39.75" customHeight="1" x14ac:dyDescent="0.2">
      <c r="A227" s="1"/>
      <c r="B227" s="76"/>
      <c r="C227" s="19" t="s">
        <v>9</v>
      </c>
      <c r="D227" s="11"/>
      <c r="E227" s="20" t="s">
        <v>187</v>
      </c>
      <c r="F227" s="20" t="s">
        <v>194</v>
      </c>
      <c r="G227" s="22" t="s">
        <v>30</v>
      </c>
      <c r="H227" s="11"/>
      <c r="I227" s="121">
        <f>I228</f>
        <v>804.23599999999999</v>
      </c>
      <c r="J227" s="121">
        <f t="shared" ref="J227:K229" si="30">J228</f>
        <v>810.18100000000004</v>
      </c>
      <c r="K227" s="121">
        <f t="shared" si="30"/>
        <v>816.24400000000003</v>
      </c>
    </row>
    <row r="228" spans="1:11" ht="41.25" customHeight="1" x14ac:dyDescent="0.2">
      <c r="A228" s="1"/>
      <c r="B228" s="76"/>
      <c r="C228" s="34" t="s">
        <v>75</v>
      </c>
      <c r="D228" s="23"/>
      <c r="E228" s="23" t="s">
        <v>187</v>
      </c>
      <c r="F228" s="23" t="s">
        <v>194</v>
      </c>
      <c r="G228" s="23" t="s">
        <v>46</v>
      </c>
      <c r="H228" s="24"/>
      <c r="I228" s="122">
        <f>I229</f>
        <v>804.23599999999999</v>
      </c>
      <c r="J228" s="122">
        <f t="shared" si="30"/>
        <v>810.18100000000004</v>
      </c>
      <c r="K228" s="122">
        <f t="shared" si="30"/>
        <v>816.24400000000003</v>
      </c>
    </row>
    <row r="229" spans="1:11" ht="16.5" customHeight="1" x14ac:dyDescent="0.2">
      <c r="A229" s="1"/>
      <c r="B229" s="76"/>
      <c r="C229" s="34" t="s">
        <v>45</v>
      </c>
      <c r="D229" s="23"/>
      <c r="E229" s="23" t="s">
        <v>187</v>
      </c>
      <c r="F229" s="23" t="s">
        <v>194</v>
      </c>
      <c r="G229" s="23" t="s">
        <v>47</v>
      </c>
      <c r="H229" s="24"/>
      <c r="I229" s="122">
        <f>I230</f>
        <v>804.23599999999999</v>
      </c>
      <c r="J229" s="122">
        <f t="shared" si="30"/>
        <v>810.18100000000004</v>
      </c>
      <c r="K229" s="122">
        <f t="shared" si="30"/>
        <v>816.24400000000003</v>
      </c>
    </row>
    <row r="230" spans="1:11" ht="22.5" customHeight="1" x14ac:dyDescent="0.2">
      <c r="A230" s="1"/>
      <c r="B230" s="97"/>
      <c r="C230" s="26" t="s">
        <v>107</v>
      </c>
      <c r="D230" s="11"/>
      <c r="E230" s="23" t="s">
        <v>187</v>
      </c>
      <c r="F230" s="23" t="s">
        <v>194</v>
      </c>
      <c r="G230" s="21" t="s">
        <v>53</v>
      </c>
      <c r="H230" s="24"/>
      <c r="I230" s="122">
        <f>I231+I232</f>
        <v>804.23599999999999</v>
      </c>
      <c r="J230" s="122">
        <f>J231+J232</f>
        <v>810.18100000000004</v>
      </c>
      <c r="K230" s="122">
        <f>K231+K232</f>
        <v>816.24400000000003</v>
      </c>
    </row>
    <row r="231" spans="1:11" ht="25.5" customHeight="1" x14ac:dyDescent="0.2">
      <c r="A231" s="1"/>
      <c r="B231" s="97"/>
      <c r="C231" s="28" t="s">
        <v>66</v>
      </c>
      <c r="D231" s="24"/>
      <c r="E231" s="23" t="s">
        <v>187</v>
      </c>
      <c r="F231" s="23" t="s">
        <v>194</v>
      </c>
      <c r="G231" s="21" t="s">
        <v>53</v>
      </c>
      <c r="H231" s="24">
        <v>120</v>
      </c>
      <c r="I231" s="127">
        <v>297.23599999999999</v>
      </c>
      <c r="J231" s="122">
        <v>303.18099999999998</v>
      </c>
      <c r="K231" s="122">
        <v>309.24400000000003</v>
      </c>
    </row>
    <row r="232" spans="1:11" ht="24" customHeight="1" x14ac:dyDescent="0.2">
      <c r="A232" s="1"/>
      <c r="B232" s="97"/>
      <c r="C232" s="26" t="s">
        <v>67</v>
      </c>
      <c r="D232" s="11"/>
      <c r="E232" s="23" t="s">
        <v>187</v>
      </c>
      <c r="F232" s="23" t="s">
        <v>194</v>
      </c>
      <c r="G232" s="21" t="s">
        <v>53</v>
      </c>
      <c r="H232" s="24">
        <v>240</v>
      </c>
      <c r="I232" s="122">
        <v>507</v>
      </c>
      <c r="J232" s="122">
        <v>507</v>
      </c>
      <c r="K232" s="122">
        <v>507</v>
      </c>
    </row>
    <row r="233" spans="1:1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6"/>
      <c r="D294" s="17"/>
      <c r="E294" s="15"/>
      <c r="F294" s="15"/>
      <c r="G294" s="15"/>
      <c r="H294" s="15"/>
      <c r="I294" s="15"/>
      <c r="J294" s="15"/>
      <c r="K294" s="15"/>
    </row>
    <row r="295" spans="1:11" x14ac:dyDescent="0.2">
      <c r="A295" s="1"/>
      <c r="B295" s="1"/>
      <c r="C295" s="16"/>
      <c r="D295" s="17"/>
      <c r="E295" s="15"/>
      <c r="F295" s="15"/>
      <c r="G295" s="15"/>
      <c r="H295" s="15"/>
      <c r="I295" s="15"/>
      <c r="J295" s="15"/>
      <c r="K295" s="15"/>
    </row>
  </sheetData>
  <mergeCells count="10">
    <mergeCell ref="C7:H7"/>
    <mergeCell ref="B8:K9"/>
    <mergeCell ref="B209:B216"/>
    <mergeCell ref="H2:I2"/>
    <mergeCell ref="J2:K2"/>
    <mergeCell ref="H3:I3"/>
    <mergeCell ref="J3:K3"/>
    <mergeCell ref="I5:K5"/>
    <mergeCell ref="H6:I6"/>
    <mergeCell ref="J6:K6"/>
  </mergeCells>
  <pageMargins left="0.7" right="0.7" top="0.75" bottom="0.75" header="0.3" footer="0.3"/>
  <pageSetup paperSize="9" scale="5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2021-12-22T07:48:26Z</cp:lastPrinted>
  <dcterms:created xsi:type="dcterms:W3CDTF">2013-10-22T09:40:36Z</dcterms:created>
  <dcterms:modified xsi:type="dcterms:W3CDTF">2022-01-07T05:23:08Z</dcterms:modified>
</cp:coreProperties>
</file>