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РАЗРАБОТКА БЮДЖЕТА 2021-2023\ПРОЕКТ\ПРОЕКТ ПРОВЕРЕННЫЙ\"/>
    </mc:Choice>
  </mc:AlternateContent>
  <bookViews>
    <workbookView xWindow="945" yWindow="1155" windowWidth="14940" windowHeight="78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непрогр.2017'!$A$12:$M$220</definedName>
  </definedNames>
  <calcPr calcId="162913"/>
</workbook>
</file>

<file path=xl/calcChain.xml><?xml version="1.0" encoding="utf-8"?>
<calcChain xmlns="http://schemas.openxmlformats.org/spreadsheetml/2006/main">
  <c r="H119" i="5" l="1"/>
  <c r="H118" i="5" s="1"/>
  <c r="I118" i="5"/>
  <c r="I117" i="5" s="1"/>
  <c r="I116" i="5" s="1"/>
  <c r="I115" i="5" s="1"/>
  <c r="G118" i="5"/>
  <c r="G117" i="5" s="1"/>
  <c r="G116" i="5" s="1"/>
  <c r="G115" i="5" s="1"/>
  <c r="I89" i="5"/>
  <c r="H89" i="5"/>
  <c r="G89" i="5"/>
  <c r="I95" i="5"/>
  <c r="H95" i="5"/>
  <c r="G95" i="5"/>
  <c r="I80" i="5"/>
  <c r="I79" i="5" s="1"/>
  <c r="I78" i="5" s="1"/>
  <c r="I77" i="5" s="1"/>
  <c r="I76" i="5" s="1"/>
  <c r="H80" i="5"/>
  <c r="H79" i="5" s="1"/>
  <c r="H78" i="5" s="1"/>
  <c r="H77" i="5" s="1"/>
  <c r="H76" i="5" s="1"/>
  <c r="G80" i="5"/>
  <c r="G79" i="5" s="1"/>
  <c r="G78" i="5" s="1"/>
  <c r="G77" i="5" s="1"/>
  <c r="G76" i="5" s="1"/>
  <c r="I59" i="5"/>
  <c r="H59" i="5"/>
  <c r="G59" i="5"/>
  <c r="I101" i="5"/>
  <c r="I100" i="5" s="1"/>
  <c r="I99" i="5" s="1"/>
  <c r="H101" i="5"/>
  <c r="H100" i="5" s="1"/>
  <c r="H99" i="5" s="1"/>
  <c r="G101" i="5"/>
  <c r="G100" i="5" s="1"/>
  <c r="G99" i="5" s="1"/>
  <c r="H117" i="5" l="1"/>
  <c r="H116" i="5" s="1"/>
  <c r="H115" i="5" s="1"/>
  <c r="I219" i="5"/>
  <c r="I218" i="5" s="1"/>
  <c r="I216" i="5"/>
  <c r="I215" i="5" s="1"/>
  <c r="I214" i="5" s="1"/>
  <c r="I212" i="5"/>
  <c r="I211" i="5" s="1"/>
  <c r="I210" i="5" s="1"/>
  <c r="I208" i="5"/>
  <c r="I207" i="5" s="1"/>
  <c r="I206" i="5" s="1"/>
  <c r="I204" i="5"/>
  <c r="I203" i="5" s="1"/>
  <c r="I202" i="5" s="1"/>
  <c r="I200" i="5"/>
  <c r="I199" i="5" s="1"/>
  <c r="I198" i="5" s="1"/>
  <c r="I196" i="5"/>
  <c r="I192" i="5"/>
  <c r="I191" i="5" s="1"/>
  <c r="I190" i="5" s="1"/>
  <c r="I188" i="5"/>
  <c r="I187" i="5" s="1"/>
  <c r="I186" i="5" s="1"/>
  <c r="I184" i="5"/>
  <c r="I183" i="5" s="1"/>
  <c r="I182" i="5" s="1"/>
  <c r="I180" i="5"/>
  <c r="I179" i="5" s="1"/>
  <c r="I178" i="5"/>
  <c r="I173" i="5"/>
  <c r="I172" i="5" s="1"/>
  <c r="I171" i="5" s="1"/>
  <c r="I169" i="5"/>
  <c r="I168" i="5" s="1"/>
  <c r="I167" i="5" s="1"/>
  <c r="I165" i="5"/>
  <c r="I164" i="5" s="1"/>
  <c r="I163" i="5" s="1"/>
  <c r="I158" i="5"/>
  <c r="I157" i="5" s="1"/>
  <c r="I156" i="5" s="1"/>
  <c r="I154" i="5"/>
  <c r="I153" i="5" s="1"/>
  <c r="I152" i="5" s="1"/>
  <c r="I151" i="5" s="1"/>
  <c r="I150" i="5" s="1"/>
  <c r="I148" i="5"/>
  <c r="I147" i="5" s="1"/>
  <c r="I146" i="5" s="1"/>
  <c r="I145" i="5" s="1"/>
  <c r="I144" i="5" s="1"/>
  <c r="I142" i="5"/>
  <c r="I141" i="5" s="1"/>
  <c r="I139" i="5"/>
  <c r="I138" i="5" s="1"/>
  <c r="I136" i="5"/>
  <c r="I135" i="5"/>
  <c r="I133" i="5"/>
  <c r="I132" i="5" s="1"/>
  <c r="I130" i="5"/>
  <c r="I129" i="5" s="1"/>
  <c r="I127" i="5"/>
  <c r="I126" i="5" s="1"/>
  <c r="I113" i="5"/>
  <c r="I112" i="5" s="1"/>
  <c r="I111" i="5" s="1"/>
  <c r="I110" i="5" s="1"/>
  <c r="I109" i="5" s="1"/>
  <c r="I107" i="5"/>
  <c r="I106" i="5" s="1"/>
  <c r="I105" i="5" s="1"/>
  <c r="I104" i="5" s="1"/>
  <c r="I103" i="5" s="1"/>
  <c r="I97" i="5"/>
  <c r="I96" i="5" s="1"/>
  <c r="I93" i="5"/>
  <c r="I92" i="5"/>
  <c r="I91" i="5" s="1"/>
  <c r="I90" i="5"/>
  <c r="I88" i="5"/>
  <c r="I86" i="5"/>
  <c r="I85" i="5" s="1"/>
  <c r="I84" i="5" s="1"/>
  <c r="I83" i="5" s="1"/>
  <c r="I82" i="5" s="1"/>
  <c r="I74" i="5"/>
  <c r="I73" i="5" s="1"/>
  <c r="I72" i="5" s="1"/>
  <c r="I71" i="5"/>
  <c r="I70" i="5" s="1"/>
  <c r="I68" i="5"/>
  <c r="I67" i="5" s="1"/>
  <c r="I66" i="5" s="1"/>
  <c r="I65" i="5" s="1"/>
  <c r="I64" i="5" s="1"/>
  <c r="I62" i="5"/>
  <c r="I61" i="5" s="1"/>
  <c r="I60" i="5" s="1"/>
  <c r="I58" i="5"/>
  <c r="I55" i="5"/>
  <c r="I54" i="5" s="1"/>
  <c r="I53" i="5"/>
  <c r="I52" i="5" s="1"/>
  <c r="I50" i="5"/>
  <c r="I49" i="5" s="1"/>
  <c r="I48" i="5"/>
  <c r="I47" i="5" s="1"/>
  <c r="I46" i="5" s="1"/>
  <c r="I44" i="5"/>
  <c r="I43" i="5" s="1"/>
  <c r="I41" i="5"/>
  <c r="I40" i="5" s="1"/>
  <c r="I39" i="5" s="1"/>
  <c r="I37" i="5"/>
  <c r="I36" i="5" s="1"/>
  <c r="I35" i="5" s="1"/>
  <c r="I34" i="5" s="1"/>
  <c r="I33" i="5" s="1"/>
  <c r="I31" i="5"/>
  <c r="I30" i="5" s="1"/>
  <c r="I29" i="5"/>
  <c r="I27" i="5"/>
  <c r="I26" i="5" s="1"/>
  <c r="I24" i="5"/>
  <c r="I23" i="5" s="1"/>
  <c r="I21" i="5"/>
  <c r="I20" i="5" s="1"/>
  <c r="I18" i="5"/>
  <c r="I17" i="5" s="1"/>
  <c r="H219" i="5"/>
  <c r="H218" i="5" s="1"/>
  <c r="H216" i="5"/>
  <c r="H215" i="5" s="1"/>
  <c r="H214" i="5" s="1"/>
  <c r="H212" i="5"/>
  <c r="H211" i="5" s="1"/>
  <c r="H210" i="5" s="1"/>
  <c r="H208" i="5"/>
  <c r="H207" i="5" s="1"/>
  <c r="H206" i="5" s="1"/>
  <c r="H204" i="5"/>
  <c r="H203" i="5" s="1"/>
  <c r="H202" i="5" s="1"/>
  <c r="H200" i="5"/>
  <c r="H199" i="5" s="1"/>
  <c r="H198" i="5" s="1"/>
  <c r="H196" i="5"/>
  <c r="H192" i="5"/>
  <c r="H191" i="5" s="1"/>
  <c r="H190" i="5" s="1"/>
  <c r="H188" i="5"/>
  <c r="H187" i="5" s="1"/>
  <c r="H186" i="5" s="1"/>
  <c r="H184" i="5"/>
  <c r="H183" i="5" s="1"/>
  <c r="H182" i="5" s="1"/>
  <c r="H180" i="5"/>
  <c r="H179" i="5" s="1"/>
  <c r="H178" i="5"/>
  <c r="H173" i="5"/>
  <c r="H172" i="5" s="1"/>
  <c r="H171" i="5" s="1"/>
  <c r="H169" i="5"/>
  <c r="H168" i="5" s="1"/>
  <c r="H167" i="5" s="1"/>
  <c r="H165" i="5"/>
  <c r="H164" i="5" s="1"/>
  <c r="H163" i="5" s="1"/>
  <c r="H158" i="5"/>
  <c r="H157" i="5" s="1"/>
  <c r="H156" i="5" s="1"/>
  <c r="H154" i="5"/>
  <c r="H153" i="5" s="1"/>
  <c r="H152" i="5" s="1"/>
  <c r="H151" i="5" s="1"/>
  <c r="H150" i="5" s="1"/>
  <c r="H148" i="5"/>
  <c r="H147" i="5" s="1"/>
  <c r="H146" i="5" s="1"/>
  <c r="H145" i="5" s="1"/>
  <c r="H144" i="5" s="1"/>
  <c r="H142" i="5"/>
  <c r="H141" i="5" s="1"/>
  <c r="H139" i="5"/>
  <c r="H138" i="5" s="1"/>
  <c r="H136" i="5"/>
  <c r="H135" i="5"/>
  <c r="H133" i="5"/>
  <c r="H132" i="5" s="1"/>
  <c r="H130" i="5"/>
  <c r="H129" i="5" s="1"/>
  <c r="H127" i="5"/>
  <c r="H126" i="5" s="1"/>
  <c r="H113" i="5"/>
  <c r="H112" i="5" s="1"/>
  <c r="H111" i="5" s="1"/>
  <c r="H110" i="5" s="1"/>
  <c r="H109" i="5" s="1"/>
  <c r="H107" i="5"/>
  <c r="H106" i="5" s="1"/>
  <c r="H105" i="5" s="1"/>
  <c r="H104" i="5" s="1"/>
  <c r="H103" i="5" s="1"/>
  <c r="H97" i="5"/>
  <c r="H96" i="5" s="1"/>
  <c r="H93" i="5"/>
  <c r="H92" i="5"/>
  <c r="H91" i="5" s="1"/>
  <c r="H90" i="5"/>
  <c r="H88" i="5"/>
  <c r="H86" i="5"/>
  <c r="H85" i="5" s="1"/>
  <c r="H84" i="5" s="1"/>
  <c r="H83" i="5" s="1"/>
  <c r="H82" i="5" s="1"/>
  <c r="H74" i="5"/>
  <c r="H73" i="5" s="1"/>
  <c r="H72" i="5" s="1"/>
  <c r="H71" i="5"/>
  <c r="H70" i="5" s="1"/>
  <c r="H68" i="5"/>
  <c r="H67" i="5" s="1"/>
  <c r="H66" i="5" s="1"/>
  <c r="H62" i="5"/>
  <c r="H61" i="5" s="1"/>
  <c r="H60" i="5" s="1"/>
  <c r="H58" i="5"/>
  <c r="H55" i="5"/>
  <c r="H54" i="5" s="1"/>
  <c r="H53" i="5"/>
  <c r="H52" i="5" s="1"/>
  <c r="H50" i="5"/>
  <c r="H49" i="5" s="1"/>
  <c r="H48" i="5"/>
  <c r="H47" i="5" s="1"/>
  <c r="H46" i="5" s="1"/>
  <c r="H44" i="5"/>
  <c r="H43" i="5" s="1"/>
  <c r="H41" i="5"/>
  <c r="H40" i="5" s="1"/>
  <c r="H39" i="5" s="1"/>
  <c r="H37" i="5"/>
  <c r="H36" i="5" s="1"/>
  <c r="H35" i="5" s="1"/>
  <c r="H34" i="5" s="1"/>
  <c r="H33" i="5" s="1"/>
  <c r="H31" i="5"/>
  <c r="H30" i="5" s="1"/>
  <c r="H29" i="5"/>
  <c r="H27" i="5"/>
  <c r="H26" i="5" s="1"/>
  <c r="H24" i="5"/>
  <c r="H23" i="5" s="1"/>
  <c r="H21" i="5"/>
  <c r="H20" i="5" s="1"/>
  <c r="H18" i="5"/>
  <c r="H17" i="5" s="1"/>
  <c r="I195" i="5" l="1"/>
  <c r="I194" i="5" s="1"/>
  <c r="H195" i="5"/>
  <c r="H194" i="5" s="1"/>
  <c r="H162" i="5"/>
  <c r="H161" i="5" s="1"/>
  <c r="H160" i="5" s="1"/>
  <c r="H125" i="5"/>
  <c r="H124" i="5" s="1"/>
  <c r="H123" i="5" s="1"/>
  <c r="H122" i="5" s="1"/>
  <c r="I162" i="5"/>
  <c r="I161" i="5" s="1"/>
  <c r="I160" i="5" s="1"/>
  <c r="H16" i="5"/>
  <c r="H15" i="5" s="1"/>
  <c r="I16" i="5"/>
  <c r="I57" i="5"/>
  <c r="I125" i="5"/>
  <c r="I124" i="5" s="1"/>
  <c r="I123" i="5" s="1"/>
  <c r="I122" i="5" s="1"/>
  <c r="H65" i="5"/>
  <c r="H64" i="5" s="1"/>
  <c r="H57" i="5"/>
  <c r="H177" i="5" l="1"/>
  <c r="H176" i="5" s="1"/>
  <c r="H175" i="5" s="1"/>
  <c r="H121" i="5" s="1"/>
  <c r="I177" i="5"/>
  <c r="I176" i="5" s="1"/>
  <c r="I175" i="5" s="1"/>
  <c r="I121" i="5" s="1"/>
  <c r="I15" i="5"/>
  <c r="I14" i="5" s="1"/>
  <c r="I13" i="5" s="1"/>
  <c r="I12" i="5" s="1"/>
  <c r="H14" i="5"/>
  <c r="H13" i="5" s="1"/>
  <c r="H12" i="5" s="1"/>
  <c r="I11" i="5" l="1"/>
  <c r="H11" i="5"/>
  <c r="G44" i="5"/>
  <c r="G43" i="5" s="1"/>
  <c r="G173" i="5" l="1"/>
  <c r="G208" i="5" l="1"/>
  <c r="G207" i="5" s="1"/>
  <c r="G206" i="5" s="1"/>
  <c r="G196" i="5" l="1"/>
  <c r="G195" i="5" l="1"/>
  <c r="G194" i="5" s="1"/>
  <c r="G135" i="5"/>
  <c r="G113" i="5" l="1"/>
  <c r="G112" i="5" s="1"/>
  <c r="G111" i="5" s="1"/>
  <c r="G110" i="5" s="1"/>
  <c r="G109" i="5" s="1"/>
  <c r="G169" i="5" l="1"/>
  <c r="G168" i="5" s="1"/>
  <c r="G167" i="5" s="1"/>
  <c r="G18" i="5"/>
  <c r="G188" i="5"/>
  <c r="G187" i="5" s="1"/>
  <c r="G186" i="5" s="1"/>
  <c r="G31" i="5" l="1"/>
  <c r="G30" i="5" s="1"/>
  <c r="G29" i="5"/>
  <c r="G219" i="5"/>
  <c r="G218" i="5" s="1"/>
  <c r="G216" i="5"/>
  <c r="G215" i="5" s="1"/>
  <c r="G214" i="5" s="1"/>
  <c r="G27" i="5" l="1"/>
  <c r="G26" i="5" s="1"/>
  <c r="G17" i="5" l="1"/>
  <c r="G97" i="5" l="1"/>
  <c r="G96" i="5" s="1"/>
  <c r="G93" i="5" l="1"/>
  <c r="G165" i="5" l="1"/>
  <c r="G164" i="5" s="1"/>
  <c r="G163" i="5" s="1"/>
  <c r="G71" i="5" l="1"/>
  <c r="G41" i="5" l="1"/>
  <c r="G40" i="5" s="1"/>
  <c r="G39" i="5" s="1"/>
  <c r="G37" i="5" l="1"/>
  <c r="G36" i="5" s="1"/>
  <c r="G35" i="5" s="1"/>
  <c r="G34" i="5" s="1"/>
  <c r="G33" i="5" l="1"/>
  <c r="G74" i="5"/>
  <c r="G73" i="5" s="1"/>
  <c r="G72" i="5" s="1"/>
  <c r="G86" i="5" l="1"/>
  <c r="G85" i="5" s="1"/>
  <c r="G84" i="5" s="1"/>
  <c r="G83" i="5" s="1"/>
  <c r="G82" i="5" s="1"/>
  <c r="G107" i="5" l="1"/>
  <c r="G106" i="5" s="1"/>
  <c r="G105" i="5" s="1"/>
  <c r="G104" i="5" s="1"/>
  <c r="G103" i="5" s="1"/>
  <c r="G24" i="5" l="1"/>
  <c r="G23" i="5" s="1"/>
  <c r="G133" i="5" l="1"/>
  <c r="G62" i="5"/>
  <c r="G21" i="5"/>
  <c r="G20" i="5" s="1"/>
  <c r="G16" i="5" s="1"/>
  <c r="G15" i="5" s="1"/>
  <c r="G70" i="5" l="1"/>
  <c r="G132" i="5" l="1"/>
  <c r="G68" i="5"/>
  <c r="G67" i="5" l="1"/>
  <c r="G66" i="5" s="1"/>
  <c r="G65" i="5" s="1"/>
  <c r="G64" i="5" s="1"/>
  <c r="G130" i="5"/>
  <c r="G125" i="5" s="1"/>
  <c r="G184" i="5" l="1"/>
  <c r="G183" i="5" s="1"/>
  <c r="G182" i="5" s="1"/>
  <c r="G61" i="5"/>
  <c r="G60" i="5" s="1"/>
  <c r="G204" i="5" l="1"/>
  <c r="G203" i="5" s="1"/>
  <c r="G202" i="5" s="1"/>
  <c r="G200" i="5"/>
  <c r="G199" i="5" s="1"/>
  <c r="G198" i="5" s="1"/>
  <c r="G192" i="5"/>
  <c r="G191" i="5" l="1"/>
  <c r="G190" i="5" s="1"/>
  <c r="G172" i="5"/>
  <c r="G171" i="5" s="1"/>
  <c r="G158" i="5"/>
  <c r="G157" i="5" s="1"/>
  <c r="G156" i="5" s="1"/>
  <c r="G154" i="5"/>
  <c r="G153" i="5" s="1"/>
  <c r="G152" i="5" s="1"/>
  <c r="G148" i="5"/>
  <c r="G147" i="5" s="1"/>
  <c r="G146" i="5" s="1"/>
  <c r="G142" i="5"/>
  <c r="G141" i="5" s="1"/>
  <c r="G136" i="5"/>
  <c r="G129" i="5"/>
  <c r="G127" i="5"/>
  <c r="G126" i="5" s="1"/>
  <c r="G50" i="5"/>
  <c r="G49" i="5" s="1"/>
  <c r="G55" i="5"/>
  <c r="G54" i="5" s="1"/>
  <c r="G162" i="5" l="1"/>
  <c r="G161" i="5" s="1"/>
  <c r="G160" i="5" s="1"/>
  <c r="G180" i="5"/>
  <c r="G179" i="5" s="1"/>
  <c r="G178" i="5" l="1"/>
  <c r="G92" i="5"/>
  <c r="G91" i="5" s="1"/>
  <c r="G90" i="5" l="1"/>
  <c r="G212" i="5" l="1"/>
  <c r="G211" i="5" s="1"/>
  <c r="G210" i="5" s="1"/>
  <c r="G177" i="5" s="1"/>
  <c r="G151" i="5"/>
  <c r="G150" i="5" s="1"/>
  <c r="G145" i="5"/>
  <c r="G144" i="5" s="1"/>
  <c r="G53" i="5"/>
  <c r="G52" i="5" s="1"/>
  <c r="G48" i="5"/>
  <c r="G47" i="5" s="1"/>
  <c r="G46" i="5" s="1"/>
  <c r="G14" i="5"/>
  <c r="G13" i="5" s="1"/>
  <c r="G176" i="5" l="1"/>
  <c r="G175" i="5" s="1"/>
  <c r="G139" i="5"/>
  <c r="G138" i="5" s="1"/>
  <c r="G88" i="5"/>
  <c r="G58" i="5"/>
  <c r="G57" i="5" s="1"/>
  <c r="G12" i="5" s="1"/>
  <c r="G124" i="5" l="1"/>
  <c r="G123" i="5" s="1"/>
  <c r="G122" i="5" l="1"/>
  <c r="G121" i="5" s="1"/>
  <c r="G11" i="5" l="1"/>
</calcChain>
</file>

<file path=xl/sharedStrings.xml><?xml version="1.0" encoding="utf-8"?>
<sst xmlns="http://schemas.openxmlformats.org/spreadsheetml/2006/main" count="636" uniqueCount="231">
  <si>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</si>
  <si>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</si>
  <si>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</si>
  <si>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</si>
  <si>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</si>
  <si>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</si>
  <si>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</si>
  <si>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</si>
  <si>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</si>
  <si>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</si>
  <si>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</si>
  <si>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</si>
  <si>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</si>
  <si>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</si>
  <si>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</si>
  <si>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</si>
  <si>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</si>
  <si>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</si>
  <si>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</si>
  <si>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</si>
  <si>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</si>
  <si>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</si>
  <si>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</si>
  <si>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</si>
  <si>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</si>
  <si>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</si>
  <si>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</si>
  <si>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</si>
  <si>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</si>
  <si>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</si>
  <si>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</si>
  <si>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</si>
  <si>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</si>
  <si>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</si>
  <si>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</si>
  <si>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</si>
  <si>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</si>
  <si>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</si>
  <si>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</si>
  <si>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</si>
  <si>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</si>
  <si>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</si>
  <si>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</si>
  <si>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</si>
  <si>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</si>
  <si>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</si>
  <si>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</si>
  <si>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</si>
  <si>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</si>
  <si>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</si>
  <si>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</si>
  <si>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</si>
  <si>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</si>
  <si>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</si>
  <si>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</si>
  <si>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</si>
  <si>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</si>
  <si>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</si>
  <si>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</si>
  <si>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</si>
  <si>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</si>
  <si>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</si>
  <si>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</si>
  <si>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</si>
  <si>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</si>
  <si>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</si>
  <si>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</si>
  <si>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</si>
  <si>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</si>
  <si>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</si>
  <si>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</si>
  <si>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</si>
  <si>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</si>
  <si>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</si>
  <si>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</si>
  <si>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</si>
  <si>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</si>
  <si>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</si>
  <si>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</si>
  <si>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</si>
  <si>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</si>
  <si>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</si>
  <si>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</si>
  <si>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</si>
  <si>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</si>
  <si>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</si>
  <si>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</si>
  <si>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</si>
  <si>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</si>
  <si>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</si>
  <si>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</si>
  <si>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</si>
  <si>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</si>
  <si>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</si>
  <si>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</si>
  <si>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</si>
  <si>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</si>
  <si>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</si>
  <si>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</si>
  <si>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</si>
  <si>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</si>
  <si>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</si>
  <si>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</si>
  <si>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</si>
  <si>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</si>
  <si>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</si>
  <si>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</si>
  <si>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</si>
  <si>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</si>
  <si>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</si>
  <si>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</si>
  <si>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</si>
  <si>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</si>
  <si>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</si>
  <si>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</si>
  <si>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</si>
  <si>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</si>
  <si>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</si>
  <si>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</si>
  <si>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</si>
  <si>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</si>
  <si>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</si>
  <si>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</si>
  <si>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</si>
  <si>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</si>
  <si>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</si>
  <si>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</si>
  <si>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</si>
  <si>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</si>
  <si>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</si>
  <si>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</si>
  <si>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</si>
  <si>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</si>
  <si>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</si>
  <si>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</si>
  <si>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</si>
  <si>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</si>
  <si>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</si>
  <si>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</si>
  <si>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</si>
  <si>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</si>
  <si>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</si>
  <si>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</si>
  <si>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</si>
  <si>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</si>
  <si>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</si>
  <si>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</si>
  <si>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</si>
  <si>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</si>
  <si>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</si>
  <si>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</si>
  <si>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</si>
  <si>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</si>
  <si>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</si>
  <si>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</si>
  <si>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</si>
  <si>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</si>
  <si>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</si>
  <si>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</si>
  <si>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</si>
  <si>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</si>
  <si>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</si>
  <si>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</si>
  <si>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</si>
  <si>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</si>
  <si>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</si>
  <si>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</si>
  <si>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</si>
  <si>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</si>
  <si>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07 2 01 S0360</t>
  </si>
  <si>
    <t>92 9 01 10030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</si>
  <si>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</si>
  <si>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</si>
  <si>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</si>
  <si>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99 9 01 13300</t>
  </si>
  <si>
    <t>07 2 01 11220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</si>
  <si>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</si>
  <si>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</si>
  <si>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</si>
  <si>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</si>
  <si>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</si>
  <si>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</si>
  <si>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</si>
  <si>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</si>
  <si>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</si>
  <si>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</si>
  <si>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</si>
  <si>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19 0 00 00000</t>
  </si>
  <si>
    <t>19 0 01 00000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</si>
  <si>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</si>
  <si>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</si>
  <si>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</si>
  <si>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</si>
  <si>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</si>
  <si>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</si>
  <si>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</si>
  <si>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10 1 01 10110</t>
  </si>
  <si>
    <t>19 0 01 S4790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</si>
  <si>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</si>
  <si>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</si>
  <si>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2021  год и плановый период 2022 и 2023 годы</t>
  </si>
  <si>
    <t>от      2020 №</t>
  </si>
  <si>
    <t xml:space="preserve"> 2021 год, сумма</t>
  </si>
  <si>
    <t xml:space="preserve"> 2022 год, сумма</t>
  </si>
  <si>
    <t xml:space="preserve"> 2023 год, сумма</t>
  </si>
  <si>
    <t>12 0 01 S4840</t>
  </si>
  <si>
    <t>Мероприятия по капитальному ремонту и ремонт автомобильных дорог общего пользования местного значения (местный бюджет)</t>
  </si>
  <si>
    <t>Мероприятия по обслуживанию объектов газификации</t>
  </si>
  <si>
    <t>99 9 01 13200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</si>
  <si>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</si>
  <si>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</si>
  <si>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Мероприятия по благоустройству дворовых территорий многоквартирных домов</t>
  </si>
  <si>
    <t>27 0 01 S4750</t>
  </si>
  <si>
    <t>27 0 00 00000</t>
  </si>
  <si>
    <t>27 0 01 00000</t>
  </si>
  <si>
    <t>Расходы на обеспечение деятельности муниципальных казенных учреждений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</si>
  <si>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</si>
  <si>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</si>
  <si>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</si>
  <si>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</si>
  <si>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</si>
  <si>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</si>
  <si>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</si>
  <si>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</si>
  <si>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Приложение 7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</si>
  <si>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</si>
  <si>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91 3 01 60650</t>
  </si>
  <si>
    <t>25 0 01 S4310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</si>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</sst>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"/>
  </numFmts>
  <fonts count="25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9" fillId="0" borderId="0" applyFont="0" applyFill="0" applyBorder="0" applyAlignment="0" applyProtection="0"/>
    <xf numFmtId="0" fontId="3" fillId="0" borderId="0"/>
  </cellStyleXfs>
  <cellXfs count="126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7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0" fillId="0" borderId="8" xfId="4" applyNumberFormat="1" applyFont="1" applyFill="1" applyBorder="1" applyAlignment="1">
      <alignment horizontal="left" vertical="center" wrapText="1"/>
    </xf>
    <xf numFmtId="49" fontId="21" fillId="0" borderId="8" xfId="4" applyNumberFormat="1" applyFont="1" applyFill="1" applyBorder="1" applyAlignment="1">
      <alignment horizontal="center" vertical="center" wrapText="1"/>
    </xf>
    <xf numFmtId="49" fontId="22" fillId="0" borderId="8" xfId="4" applyNumberFormat="1" applyFont="1" applyFill="1" applyBorder="1" applyAlignment="1">
      <alignment horizontal="center" vertical="center" wrapText="1"/>
    </xf>
    <xf numFmtId="49" fontId="22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3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left" vertical="center" wrapText="1"/>
    </xf>
    <xf numFmtId="165" fontId="3" fillId="0" borderId="0" xfId="1" applyNumberFormat="1" applyFont="1" applyAlignment="1">
      <alignment horizontal="center" vertical="center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166" fontId="3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3" fillId="0" borderId="0" xfId="1" applyFont="1" applyAlignment="1"/>
    <xf numFmtId="0" fontId="3" fillId="0" borderId="0" xfId="1" applyFont="1" applyAlignment="1">
      <alignment horizontal="right"/>
    </xf>
    <xf numFmtId="164" fontId="18" fillId="2" borderId="3" xfId="3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top" wrapText="1"/>
    </xf>
    <xf numFmtId="166" fontId="6" fillId="4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15" fillId="2" borderId="1" xfId="1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 wrapText="1"/>
    </xf>
    <xf numFmtId="166" fontId="15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/>
    </xf>
    <xf numFmtId="4" fontId="5" fillId="0" borderId="0" xfId="1" applyNumberFormat="1" applyFont="1"/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4"/>
  <sheetViews>
    <sheetView tabSelected="1" topLeftCell="A44" zoomScale="136" zoomScaleNormal="136" workbookViewId="0">
      <selection activeCell="B56" sqref="B56"/>
    </sheetView>
  </sheetViews>
  <sheetFormatPr defaultRowHeight="12.75" x14ac:dyDescent="0.2"/>
  <cols>
    <col min="1" max="1" width="3.28515625" style="3" customWidth="1"/>
    <col min="2" max="2" width="61.5703125" style="4" customWidth="1"/>
    <col min="3" max="3" width="14.7109375" style="4" customWidth="1"/>
    <col min="4" max="4" width="6.140625" style="39" customWidth="1"/>
    <col min="5" max="5" width="4.7109375" style="4" customWidth="1"/>
    <col min="6" max="6" width="5.42578125" style="5" customWidth="1"/>
    <col min="7" max="7" width="12.5703125" style="5" customWidth="1"/>
    <col min="8" max="8" width="12.140625" style="5" customWidth="1"/>
    <col min="9" max="9" width="12.28515625" style="5" customWidth="1"/>
    <col min="10" max="10" width="13.140625" style="1" customWidth="1"/>
    <col min="11" max="11" width="12" style="1" customWidth="1"/>
    <col min="12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1" x14ac:dyDescent="0.2">
      <c r="B1" s="82"/>
      <c r="C1" s="82"/>
      <c r="D1" s="82"/>
      <c r="E1" s="102"/>
      <c r="F1" s="102"/>
      <c r="G1" s="102"/>
      <c r="H1" s="102"/>
      <c r="I1" s="102" t="s">
        <v>224</v>
      </c>
      <c r="J1" s="102"/>
    </row>
    <row r="2" spans="1:11" x14ac:dyDescent="0.2">
      <c r="B2" s="82"/>
      <c r="C2" s="82"/>
      <c r="D2" s="82"/>
      <c r="E2" s="103"/>
      <c r="F2" s="103"/>
      <c r="G2" s="103"/>
      <c r="H2" s="106"/>
      <c r="I2" s="103" t="s">
        <v>68</v>
      </c>
    </row>
    <row r="3" spans="1:11" x14ac:dyDescent="0.2">
      <c r="B3" s="82"/>
      <c r="C3" s="82"/>
      <c r="D3" s="103"/>
      <c r="E3" s="103"/>
      <c r="F3" s="103"/>
      <c r="G3" s="103"/>
      <c r="H3" s="106"/>
      <c r="I3" s="103" t="s">
        <v>159</v>
      </c>
    </row>
    <row r="4" spans="1:11" x14ac:dyDescent="0.2">
      <c r="B4" s="82"/>
      <c r="C4" s="82"/>
      <c r="D4" s="104"/>
      <c r="E4" s="104"/>
      <c r="F4" s="104"/>
      <c r="G4" s="104"/>
      <c r="H4" s="106"/>
      <c r="I4" s="104" t="s">
        <v>74</v>
      </c>
    </row>
    <row r="5" spans="1:11" ht="15" customHeight="1" x14ac:dyDescent="0.2">
      <c r="B5" s="82"/>
      <c r="C5" s="82"/>
      <c r="D5" s="82"/>
      <c r="E5" s="82"/>
      <c r="F5" s="105"/>
      <c r="G5" s="105"/>
      <c r="H5" s="106"/>
      <c r="I5" s="107" t="s">
        <v>201</v>
      </c>
    </row>
    <row r="6" spans="1:11" ht="11.25" customHeight="1" x14ac:dyDescent="0.2">
      <c r="B6" s="117"/>
      <c r="C6" s="117"/>
      <c r="D6" s="117"/>
      <c r="E6" s="117"/>
      <c r="F6" s="117"/>
      <c r="G6" s="1"/>
      <c r="H6" s="1"/>
      <c r="I6" s="1"/>
    </row>
    <row r="7" spans="1:11" ht="48.75" customHeight="1" x14ac:dyDescent="0.25">
      <c r="A7" s="118" t="s">
        <v>200</v>
      </c>
      <c r="B7" s="119"/>
      <c r="C7" s="119"/>
      <c r="D7" s="119"/>
      <c r="E7" s="119"/>
      <c r="F7" s="119"/>
      <c r="G7" s="120"/>
      <c r="H7" s="121"/>
      <c r="I7" s="121"/>
    </row>
    <row r="8" spans="1:11" ht="1.5" customHeight="1" x14ac:dyDescent="0.2">
      <c r="A8" s="19"/>
      <c r="B8" s="19"/>
      <c r="C8" s="19"/>
      <c r="D8" s="19"/>
      <c r="E8" s="19"/>
      <c r="F8" s="19"/>
      <c r="G8" s="20"/>
      <c r="H8" s="20"/>
      <c r="I8" s="20"/>
    </row>
    <row r="9" spans="1:11" x14ac:dyDescent="0.2">
      <c r="A9" s="16"/>
      <c r="B9" s="6"/>
      <c r="C9" s="6"/>
      <c r="D9" s="6"/>
      <c r="E9" s="6"/>
      <c r="F9" s="7"/>
      <c r="G9" s="8"/>
      <c r="H9" s="8"/>
      <c r="I9" s="8" t="s">
        <v>0</v>
      </c>
    </row>
    <row r="10" spans="1:11" ht="60" customHeight="1" x14ac:dyDescent="0.2">
      <c r="A10" s="11" t="s">
        <v>1</v>
      </c>
      <c r="B10" s="9" t="s">
        <v>2</v>
      </c>
      <c r="C10" s="10" t="s">
        <v>92</v>
      </c>
      <c r="D10" s="10" t="s">
        <v>3</v>
      </c>
      <c r="E10" s="40" t="s">
        <v>99</v>
      </c>
      <c r="F10" s="40" t="s">
        <v>100</v>
      </c>
      <c r="G10" s="10" t="s">
        <v>202</v>
      </c>
      <c r="H10" s="10" t="s">
        <v>203</v>
      </c>
      <c r="I10" s="10" t="s">
        <v>204</v>
      </c>
    </row>
    <row r="11" spans="1:11" s="2" customFormat="1" ht="16.5" thickBot="1" x14ac:dyDescent="0.25">
      <c r="A11" s="18"/>
      <c r="B11" s="38" t="s">
        <v>69</v>
      </c>
      <c r="C11" s="37" t="s">
        <v>4</v>
      </c>
      <c r="D11" s="37"/>
      <c r="E11" s="37" t="s">
        <v>4</v>
      </c>
      <c r="F11" s="37" t="s">
        <v>4</v>
      </c>
      <c r="G11" s="110">
        <f>G12+G121</f>
        <v>174128.54799999995</v>
      </c>
      <c r="H11" s="110">
        <f>H12+H121</f>
        <v>47747.453999999998</v>
      </c>
      <c r="I11" s="110">
        <f>I12+I121</f>
        <v>38670.445</v>
      </c>
      <c r="J11" s="100"/>
    </row>
    <row r="12" spans="1:11" s="2" customFormat="1" ht="20.25" thickBot="1" x14ac:dyDescent="0.25">
      <c r="A12" s="17">
        <v>1</v>
      </c>
      <c r="B12" s="35" t="s">
        <v>70</v>
      </c>
      <c r="C12" s="37"/>
      <c r="D12" s="37"/>
      <c r="E12" s="37"/>
      <c r="F12" s="37"/>
      <c r="G12" s="110">
        <f>G13+G46+G57+G70+G82+G88+G103+G109+G76</f>
        <v>156286.24899999995</v>
      </c>
      <c r="H12" s="110">
        <f>H13+H46+H57+H70+H82+H88+H103+H109+H76+H115</f>
        <v>31878.208999999999</v>
      </c>
      <c r="I12" s="110">
        <f>I13+I46+I57+I70+I82+I88+I103+I109+I76</f>
        <v>21199.3</v>
      </c>
      <c r="J12" s="100"/>
      <c r="K12" s="116"/>
    </row>
    <row r="13" spans="1:11" s="2" customFormat="1" ht="42.75" x14ac:dyDescent="0.2">
      <c r="A13" s="23"/>
      <c r="B13" s="24" t="s">
        <v>216</v>
      </c>
      <c r="C13" s="13" t="s">
        <v>28</v>
      </c>
      <c r="D13" s="45"/>
      <c r="E13" s="46"/>
      <c r="F13" s="46"/>
      <c r="G13" s="111">
        <f>G14+G33</f>
        <v>140192.10999999999</v>
      </c>
      <c r="H13" s="111">
        <f>H14+H33</f>
        <v>7133.71</v>
      </c>
      <c r="I13" s="111">
        <f>I14+I33</f>
        <v>7133.71</v>
      </c>
    </row>
    <row r="14" spans="1:11" s="2" customFormat="1" ht="44.25" customHeight="1" x14ac:dyDescent="0.2">
      <c r="A14" s="23"/>
      <c r="B14" s="55" t="s">
        <v>76</v>
      </c>
      <c r="C14" s="13" t="s">
        <v>29</v>
      </c>
      <c r="D14" s="46"/>
      <c r="E14" s="46"/>
      <c r="F14" s="46"/>
      <c r="G14" s="111">
        <f>G15</f>
        <v>7134.11</v>
      </c>
      <c r="H14" s="111">
        <f>H15</f>
        <v>7133.71</v>
      </c>
      <c r="I14" s="111">
        <f>I15</f>
        <v>7133.71</v>
      </c>
    </row>
    <row r="15" spans="1:11" s="2" customFormat="1" ht="25.5" customHeight="1" x14ac:dyDescent="0.2">
      <c r="A15" s="23"/>
      <c r="B15" s="26" t="s">
        <v>77</v>
      </c>
      <c r="C15" s="13" t="s">
        <v>34</v>
      </c>
      <c r="D15" s="46"/>
      <c r="E15" s="46"/>
      <c r="F15" s="46"/>
      <c r="G15" s="111">
        <f>G16+G26+G32</f>
        <v>7134.11</v>
      </c>
      <c r="H15" s="111">
        <f>H16+H26+H32</f>
        <v>7133.71</v>
      </c>
      <c r="I15" s="111">
        <f>I16+I26+I32</f>
        <v>7133.71</v>
      </c>
      <c r="J15" s="100"/>
    </row>
    <row r="16" spans="1:11" s="2" customFormat="1" ht="24.75" customHeight="1" x14ac:dyDescent="0.2">
      <c r="A16" s="23"/>
      <c r="B16" s="25" t="s">
        <v>215</v>
      </c>
      <c r="C16" s="15" t="s">
        <v>35</v>
      </c>
      <c r="D16" s="46"/>
      <c r="E16" s="46"/>
      <c r="F16" s="46"/>
      <c r="G16" s="112">
        <f>G17+G20+G23</f>
        <v>3572.91</v>
      </c>
      <c r="H16" s="112">
        <f>H17+H20+H23</f>
        <v>5153.51</v>
      </c>
      <c r="I16" s="112">
        <f>I17+I20+I23</f>
        <v>5153.51</v>
      </c>
    </row>
    <row r="17" spans="1:9" s="2" customFormat="1" ht="44.25" customHeight="1" x14ac:dyDescent="0.2">
      <c r="A17" s="23"/>
      <c r="B17" s="25" t="s">
        <v>107</v>
      </c>
      <c r="C17" s="15" t="s">
        <v>35</v>
      </c>
      <c r="D17" s="46" t="s">
        <v>104</v>
      </c>
      <c r="E17" s="46"/>
      <c r="F17" s="46"/>
      <c r="G17" s="112">
        <f t="shared" ref="G17:I18" si="0">G18</f>
        <v>2974.71</v>
      </c>
      <c r="H17" s="112">
        <f t="shared" si="0"/>
        <v>4555.3100000000004</v>
      </c>
      <c r="I17" s="112">
        <f t="shared" si="0"/>
        <v>4555.3100000000004</v>
      </c>
    </row>
    <row r="18" spans="1:9" s="2" customFormat="1" ht="16.5" customHeight="1" x14ac:dyDescent="0.25">
      <c r="A18" s="23"/>
      <c r="B18" s="90" t="s">
        <v>67</v>
      </c>
      <c r="C18" s="15" t="s">
        <v>35</v>
      </c>
      <c r="D18" s="46" t="s">
        <v>105</v>
      </c>
      <c r="E18" s="46"/>
      <c r="F18" s="46"/>
      <c r="G18" s="112">
        <f t="shared" si="0"/>
        <v>2974.71</v>
      </c>
      <c r="H18" s="112">
        <f t="shared" si="0"/>
        <v>4555.3100000000004</v>
      </c>
      <c r="I18" s="112">
        <f t="shared" si="0"/>
        <v>4555.3100000000004</v>
      </c>
    </row>
    <row r="19" spans="1:9" s="2" customFormat="1" ht="16.5" customHeight="1" x14ac:dyDescent="0.25">
      <c r="A19" s="23"/>
      <c r="B19" s="90" t="s">
        <v>18</v>
      </c>
      <c r="C19" s="15" t="s">
        <v>35</v>
      </c>
      <c r="D19" s="46" t="s">
        <v>105</v>
      </c>
      <c r="E19" s="46" t="s">
        <v>108</v>
      </c>
      <c r="F19" s="46" t="s">
        <v>109</v>
      </c>
      <c r="G19" s="112">
        <v>2974.71</v>
      </c>
      <c r="H19" s="112">
        <v>4555.3100000000004</v>
      </c>
      <c r="I19" s="112">
        <v>4555.3100000000004</v>
      </c>
    </row>
    <row r="20" spans="1:9" s="2" customFormat="1" ht="25.5" customHeight="1" x14ac:dyDescent="0.2">
      <c r="A20" s="23"/>
      <c r="B20" s="25" t="s">
        <v>98</v>
      </c>
      <c r="C20" s="15" t="s">
        <v>35</v>
      </c>
      <c r="D20" s="46" t="s">
        <v>103</v>
      </c>
      <c r="E20" s="46"/>
      <c r="F20" s="46"/>
      <c r="G20" s="112">
        <f t="shared" ref="G20:I21" si="1">G21</f>
        <v>593.20000000000005</v>
      </c>
      <c r="H20" s="112">
        <f t="shared" si="1"/>
        <v>593.20000000000005</v>
      </c>
      <c r="I20" s="112">
        <f t="shared" si="1"/>
        <v>593.20000000000005</v>
      </c>
    </row>
    <row r="21" spans="1:9" s="2" customFormat="1" ht="27" customHeight="1" x14ac:dyDescent="0.2">
      <c r="A21" s="23"/>
      <c r="B21" s="27" t="s">
        <v>59</v>
      </c>
      <c r="C21" s="15" t="s">
        <v>35</v>
      </c>
      <c r="D21" s="46" t="s">
        <v>61</v>
      </c>
      <c r="E21" s="46"/>
      <c r="F21" s="46"/>
      <c r="G21" s="112">
        <f t="shared" si="1"/>
        <v>593.20000000000005</v>
      </c>
      <c r="H21" s="112">
        <f t="shared" si="1"/>
        <v>593.20000000000005</v>
      </c>
      <c r="I21" s="112">
        <f t="shared" si="1"/>
        <v>593.20000000000005</v>
      </c>
    </row>
    <row r="22" spans="1:9" s="2" customFormat="1" ht="19.5" customHeight="1" x14ac:dyDescent="0.2">
      <c r="A22" s="23"/>
      <c r="B22" s="25" t="s">
        <v>18</v>
      </c>
      <c r="C22" s="15" t="s">
        <v>35</v>
      </c>
      <c r="D22" s="46" t="s">
        <v>61</v>
      </c>
      <c r="E22" s="46" t="s">
        <v>108</v>
      </c>
      <c r="F22" s="46" t="s">
        <v>109</v>
      </c>
      <c r="G22" s="112">
        <v>593.20000000000005</v>
      </c>
      <c r="H22" s="112">
        <v>593.20000000000005</v>
      </c>
      <c r="I22" s="112">
        <v>593.20000000000005</v>
      </c>
    </row>
    <row r="23" spans="1:9" s="2" customFormat="1" ht="21" customHeight="1" x14ac:dyDescent="0.2">
      <c r="A23" s="23"/>
      <c r="B23" s="42" t="s">
        <v>101</v>
      </c>
      <c r="C23" s="15" t="s">
        <v>35</v>
      </c>
      <c r="D23" s="46" t="s">
        <v>106</v>
      </c>
      <c r="E23" s="46"/>
      <c r="F23" s="46"/>
      <c r="G23" s="112">
        <f t="shared" ref="G23:I24" si="2">G24</f>
        <v>5</v>
      </c>
      <c r="H23" s="112">
        <f t="shared" si="2"/>
        <v>5</v>
      </c>
      <c r="I23" s="112">
        <f t="shared" si="2"/>
        <v>5</v>
      </c>
    </row>
    <row r="24" spans="1:9" s="2" customFormat="1" ht="21" customHeight="1" x14ac:dyDescent="0.2">
      <c r="A24" s="23"/>
      <c r="B24" s="41" t="s">
        <v>60</v>
      </c>
      <c r="C24" s="15" t="s">
        <v>35</v>
      </c>
      <c r="D24" s="46" t="s">
        <v>97</v>
      </c>
      <c r="E24" s="46"/>
      <c r="F24" s="46"/>
      <c r="G24" s="112">
        <f t="shared" si="2"/>
        <v>5</v>
      </c>
      <c r="H24" s="112">
        <f t="shared" si="2"/>
        <v>5</v>
      </c>
      <c r="I24" s="112">
        <f t="shared" si="2"/>
        <v>5</v>
      </c>
    </row>
    <row r="25" spans="1:9" s="2" customFormat="1" ht="18" customHeight="1" x14ac:dyDescent="0.2">
      <c r="A25" s="23"/>
      <c r="B25" s="25" t="s">
        <v>18</v>
      </c>
      <c r="C25" s="15" t="s">
        <v>35</v>
      </c>
      <c r="D25" s="46" t="s">
        <v>97</v>
      </c>
      <c r="E25" s="46" t="s">
        <v>108</v>
      </c>
      <c r="F25" s="46" t="s">
        <v>109</v>
      </c>
      <c r="G25" s="112">
        <v>5</v>
      </c>
      <c r="H25" s="112">
        <v>5</v>
      </c>
      <c r="I25" s="112">
        <v>5</v>
      </c>
    </row>
    <row r="26" spans="1:9" s="2" customFormat="1" ht="75" x14ac:dyDescent="0.2">
      <c r="A26" s="23"/>
      <c r="B26" s="122" t="s">
        <v>228</v>
      </c>
      <c r="C26" s="15" t="s">
        <v>169</v>
      </c>
      <c r="D26" s="46"/>
      <c r="E26" s="46"/>
      <c r="F26" s="46"/>
      <c r="G26" s="112">
        <f t="shared" ref="G26:I27" si="3">G27</f>
        <v>3161.2</v>
      </c>
      <c r="H26" s="112">
        <f t="shared" si="3"/>
        <v>1580.2</v>
      </c>
      <c r="I26" s="112">
        <f t="shared" si="3"/>
        <v>1580.2</v>
      </c>
    </row>
    <row r="27" spans="1:9" s="2" customFormat="1" ht="18" customHeight="1" x14ac:dyDescent="0.25">
      <c r="A27" s="23"/>
      <c r="B27" s="90" t="s">
        <v>67</v>
      </c>
      <c r="C27" s="15" t="s">
        <v>169</v>
      </c>
      <c r="D27" s="46" t="s">
        <v>105</v>
      </c>
      <c r="E27" s="46"/>
      <c r="F27" s="46"/>
      <c r="G27" s="112">
        <f t="shared" si="3"/>
        <v>3161.2</v>
      </c>
      <c r="H27" s="112">
        <f t="shared" si="3"/>
        <v>1580.2</v>
      </c>
      <c r="I27" s="112">
        <f t="shared" si="3"/>
        <v>1580.2</v>
      </c>
    </row>
    <row r="28" spans="1:9" s="2" customFormat="1" ht="18" customHeight="1" x14ac:dyDescent="0.2">
      <c r="A28" s="23"/>
      <c r="B28" s="25" t="s">
        <v>18</v>
      </c>
      <c r="C28" s="15" t="s">
        <v>169</v>
      </c>
      <c r="D28" s="46" t="s">
        <v>105</v>
      </c>
      <c r="E28" s="46" t="s">
        <v>108</v>
      </c>
      <c r="F28" s="46" t="s">
        <v>109</v>
      </c>
      <c r="G28" s="112">
        <v>3161.2</v>
      </c>
      <c r="H28" s="112">
        <v>1580.2</v>
      </c>
      <c r="I28" s="112">
        <v>1580.2</v>
      </c>
    </row>
    <row r="29" spans="1:9" s="2" customFormat="1" ht="18" customHeight="1" x14ac:dyDescent="0.2">
      <c r="A29" s="23"/>
      <c r="B29" s="25" t="s">
        <v>78</v>
      </c>
      <c r="C29" s="15" t="s">
        <v>175</v>
      </c>
      <c r="D29" s="46"/>
      <c r="E29" s="46"/>
      <c r="F29" s="46"/>
      <c r="G29" s="112">
        <f>G32</f>
        <v>400</v>
      </c>
      <c r="H29" s="112">
        <f>H32</f>
        <v>400</v>
      </c>
      <c r="I29" s="112">
        <f>I32</f>
        <v>400</v>
      </c>
    </row>
    <row r="30" spans="1:9" s="2" customFormat="1" ht="30" customHeight="1" x14ac:dyDescent="0.2">
      <c r="A30" s="23"/>
      <c r="B30" s="25" t="s">
        <v>98</v>
      </c>
      <c r="C30" s="15" t="s">
        <v>175</v>
      </c>
      <c r="D30" s="46" t="s">
        <v>103</v>
      </c>
      <c r="E30" s="46"/>
      <c r="F30" s="46"/>
      <c r="G30" s="112">
        <f t="shared" ref="G30:I31" si="4">G31</f>
        <v>400</v>
      </c>
      <c r="H30" s="112">
        <f t="shared" si="4"/>
        <v>400</v>
      </c>
      <c r="I30" s="112">
        <f t="shared" si="4"/>
        <v>400</v>
      </c>
    </row>
    <row r="31" spans="1:9" s="2" customFormat="1" ht="30" customHeight="1" x14ac:dyDescent="0.2">
      <c r="A31" s="23"/>
      <c r="B31" s="27" t="s">
        <v>59</v>
      </c>
      <c r="C31" s="15" t="s">
        <v>175</v>
      </c>
      <c r="D31" s="46" t="s">
        <v>61</v>
      </c>
      <c r="E31" s="46"/>
      <c r="F31" s="46"/>
      <c r="G31" s="112">
        <f t="shared" si="4"/>
        <v>400</v>
      </c>
      <c r="H31" s="112">
        <f t="shared" si="4"/>
        <v>400</v>
      </c>
      <c r="I31" s="112">
        <f t="shared" si="4"/>
        <v>400</v>
      </c>
    </row>
    <row r="32" spans="1:9" s="2" customFormat="1" ht="18.75" customHeight="1" x14ac:dyDescent="0.2">
      <c r="A32" s="23"/>
      <c r="B32" s="25" t="s">
        <v>18</v>
      </c>
      <c r="C32" s="15" t="s">
        <v>175</v>
      </c>
      <c r="D32" s="46" t="s">
        <v>61</v>
      </c>
      <c r="E32" s="46" t="s">
        <v>108</v>
      </c>
      <c r="F32" s="46" t="s">
        <v>109</v>
      </c>
      <c r="G32" s="112">
        <v>400</v>
      </c>
      <c r="H32" s="112">
        <v>400</v>
      </c>
      <c r="I32" s="112">
        <v>400</v>
      </c>
    </row>
    <row r="33" spans="1:10" s="2" customFormat="1" ht="36" customHeight="1" x14ac:dyDescent="0.2">
      <c r="A33" s="23"/>
      <c r="B33" s="85" t="s">
        <v>173</v>
      </c>
      <c r="C33" s="45" t="s">
        <v>30</v>
      </c>
      <c r="D33" s="46"/>
      <c r="E33" s="46"/>
      <c r="F33" s="46"/>
      <c r="G33" s="111">
        <f>G34</f>
        <v>133058</v>
      </c>
      <c r="H33" s="111">
        <f>H34</f>
        <v>0</v>
      </c>
      <c r="I33" s="111">
        <f>I34</f>
        <v>0</v>
      </c>
    </row>
    <row r="34" spans="1:10" s="2" customFormat="1" ht="25.5" customHeight="1" x14ac:dyDescent="0.2">
      <c r="A34" s="23"/>
      <c r="B34" s="26" t="s">
        <v>161</v>
      </c>
      <c r="C34" s="45" t="s">
        <v>162</v>
      </c>
      <c r="D34" s="46"/>
      <c r="E34" s="46"/>
      <c r="F34" s="45"/>
      <c r="G34" s="111">
        <f>G35+G42+G45</f>
        <v>133058</v>
      </c>
      <c r="H34" s="111">
        <f>H35+H42+H45</f>
        <v>0</v>
      </c>
      <c r="I34" s="111">
        <f>I35+I42+I45</f>
        <v>0</v>
      </c>
    </row>
    <row r="35" spans="1:10" s="2" customFormat="1" ht="18" customHeight="1" x14ac:dyDescent="0.2">
      <c r="A35" s="23"/>
      <c r="B35" s="83" t="s">
        <v>163</v>
      </c>
      <c r="C35" s="48" t="s">
        <v>165</v>
      </c>
      <c r="D35" s="46"/>
      <c r="E35" s="46"/>
      <c r="F35" s="45"/>
      <c r="G35" s="112">
        <f t="shared" ref="G35:I41" si="5">G36</f>
        <v>132208</v>
      </c>
      <c r="H35" s="112">
        <f t="shared" si="5"/>
        <v>0</v>
      </c>
      <c r="I35" s="112">
        <f t="shared" si="5"/>
        <v>0</v>
      </c>
    </row>
    <row r="36" spans="1:10" s="2" customFormat="1" ht="28.5" customHeight="1" x14ac:dyDescent="0.2">
      <c r="A36" s="23"/>
      <c r="B36" s="25" t="s">
        <v>120</v>
      </c>
      <c r="C36" s="48" t="s">
        <v>165</v>
      </c>
      <c r="D36" s="46" t="s">
        <v>118</v>
      </c>
      <c r="E36" s="46"/>
      <c r="F36" s="45"/>
      <c r="G36" s="112">
        <f t="shared" si="5"/>
        <v>132208</v>
      </c>
      <c r="H36" s="112">
        <f t="shared" si="5"/>
        <v>0</v>
      </c>
      <c r="I36" s="112">
        <f t="shared" si="5"/>
        <v>0</v>
      </c>
    </row>
    <row r="37" spans="1:10" s="2" customFormat="1" ht="18" customHeight="1" x14ac:dyDescent="0.2">
      <c r="A37" s="23"/>
      <c r="B37" s="27" t="s">
        <v>164</v>
      </c>
      <c r="C37" s="48" t="s">
        <v>165</v>
      </c>
      <c r="D37" s="46" t="s">
        <v>119</v>
      </c>
      <c r="E37" s="46"/>
      <c r="F37" s="45"/>
      <c r="G37" s="112">
        <f t="shared" si="5"/>
        <v>132208</v>
      </c>
      <c r="H37" s="112">
        <f t="shared" si="5"/>
        <v>0</v>
      </c>
      <c r="I37" s="112">
        <f t="shared" si="5"/>
        <v>0</v>
      </c>
    </row>
    <row r="38" spans="1:10" s="2" customFormat="1" ht="18" customHeight="1" x14ac:dyDescent="0.2">
      <c r="A38" s="23"/>
      <c r="B38" s="25" t="s">
        <v>18</v>
      </c>
      <c r="C38" s="48" t="s">
        <v>165</v>
      </c>
      <c r="D38" s="46" t="s">
        <v>119</v>
      </c>
      <c r="E38" s="46" t="s">
        <v>108</v>
      </c>
      <c r="F38" s="46" t="s">
        <v>109</v>
      </c>
      <c r="G38" s="112">
        <v>132208</v>
      </c>
      <c r="H38" s="112">
        <v>0</v>
      </c>
      <c r="I38" s="112">
        <v>0</v>
      </c>
    </row>
    <row r="39" spans="1:10" s="2" customFormat="1" ht="18" customHeight="1" x14ac:dyDescent="0.2">
      <c r="A39" s="23"/>
      <c r="B39" s="83" t="s">
        <v>167</v>
      </c>
      <c r="C39" s="48" t="s">
        <v>166</v>
      </c>
      <c r="D39" s="46"/>
      <c r="E39" s="46"/>
      <c r="F39" s="45"/>
      <c r="G39" s="113">
        <f t="shared" si="5"/>
        <v>350</v>
      </c>
      <c r="H39" s="113">
        <f t="shared" si="5"/>
        <v>0</v>
      </c>
      <c r="I39" s="113">
        <f t="shared" si="5"/>
        <v>0</v>
      </c>
    </row>
    <row r="40" spans="1:10" s="2" customFormat="1" ht="26.25" customHeight="1" x14ac:dyDescent="0.2">
      <c r="A40" s="23"/>
      <c r="B40" s="25" t="s">
        <v>120</v>
      </c>
      <c r="C40" s="46" t="s">
        <v>166</v>
      </c>
      <c r="D40" s="46" t="s">
        <v>118</v>
      </c>
      <c r="E40" s="46"/>
      <c r="F40" s="45"/>
      <c r="G40" s="113">
        <f t="shared" si="5"/>
        <v>350</v>
      </c>
      <c r="H40" s="113">
        <f t="shared" si="5"/>
        <v>0</v>
      </c>
      <c r="I40" s="113">
        <f t="shared" si="5"/>
        <v>0</v>
      </c>
    </row>
    <row r="41" spans="1:10" s="2" customFormat="1" ht="18" customHeight="1" x14ac:dyDescent="0.2">
      <c r="A41" s="23"/>
      <c r="B41" s="27" t="s">
        <v>164</v>
      </c>
      <c r="C41" s="46" t="s">
        <v>166</v>
      </c>
      <c r="D41" s="46" t="s">
        <v>119</v>
      </c>
      <c r="E41" s="46"/>
      <c r="F41" s="45"/>
      <c r="G41" s="113">
        <f t="shared" si="5"/>
        <v>350</v>
      </c>
      <c r="H41" s="113">
        <f t="shared" si="5"/>
        <v>0</v>
      </c>
      <c r="I41" s="113">
        <f t="shared" si="5"/>
        <v>0</v>
      </c>
      <c r="J41" s="62"/>
    </row>
    <row r="42" spans="1:10" s="2" customFormat="1" ht="18" customHeight="1" x14ac:dyDescent="0.2">
      <c r="A42" s="23"/>
      <c r="B42" s="25" t="s">
        <v>18</v>
      </c>
      <c r="C42" s="46" t="s">
        <v>166</v>
      </c>
      <c r="D42" s="46" t="s">
        <v>119</v>
      </c>
      <c r="E42" s="46" t="s">
        <v>108</v>
      </c>
      <c r="F42" s="46" t="s">
        <v>109</v>
      </c>
      <c r="G42" s="113">
        <v>350</v>
      </c>
      <c r="H42" s="113">
        <v>0</v>
      </c>
      <c r="I42" s="113">
        <v>0</v>
      </c>
      <c r="J42" s="62"/>
    </row>
    <row r="43" spans="1:10" s="2" customFormat="1" ht="29.25" customHeight="1" x14ac:dyDescent="0.2">
      <c r="A43" s="23"/>
      <c r="B43" s="25" t="s">
        <v>98</v>
      </c>
      <c r="C43" s="46" t="s">
        <v>166</v>
      </c>
      <c r="D43" s="46" t="s">
        <v>103</v>
      </c>
      <c r="E43" s="46"/>
      <c r="F43" s="46"/>
      <c r="G43" s="113">
        <f t="shared" ref="G43:I44" si="6">G44</f>
        <v>500</v>
      </c>
      <c r="H43" s="113">
        <f t="shared" si="6"/>
        <v>0</v>
      </c>
      <c r="I43" s="113">
        <f t="shared" si="6"/>
        <v>0</v>
      </c>
      <c r="J43" s="62"/>
    </row>
    <row r="44" spans="1:10" s="2" customFormat="1" ht="30" customHeight="1" x14ac:dyDescent="0.2">
      <c r="A44" s="23"/>
      <c r="B44" s="27" t="s">
        <v>59</v>
      </c>
      <c r="C44" s="46" t="s">
        <v>166</v>
      </c>
      <c r="D44" s="46" t="s">
        <v>61</v>
      </c>
      <c r="E44" s="46"/>
      <c r="F44" s="46"/>
      <c r="G44" s="113">
        <f t="shared" si="6"/>
        <v>500</v>
      </c>
      <c r="H44" s="113">
        <f t="shared" si="6"/>
        <v>0</v>
      </c>
      <c r="I44" s="113">
        <f t="shared" si="6"/>
        <v>0</v>
      </c>
      <c r="J44" s="62"/>
    </row>
    <row r="45" spans="1:10" s="2" customFormat="1" ht="18" customHeight="1" x14ac:dyDescent="0.2">
      <c r="A45" s="23"/>
      <c r="B45" s="25" t="s">
        <v>18</v>
      </c>
      <c r="C45" s="46" t="s">
        <v>166</v>
      </c>
      <c r="D45" s="46" t="s">
        <v>61</v>
      </c>
      <c r="E45" s="46" t="s">
        <v>108</v>
      </c>
      <c r="F45" s="46" t="s">
        <v>109</v>
      </c>
      <c r="G45" s="113">
        <v>500</v>
      </c>
      <c r="H45" s="113">
        <v>0</v>
      </c>
      <c r="I45" s="113">
        <v>0</v>
      </c>
      <c r="J45" s="62"/>
    </row>
    <row r="46" spans="1:10" s="2" customFormat="1" ht="44.25" customHeight="1" x14ac:dyDescent="0.2">
      <c r="A46" s="23"/>
      <c r="B46" s="28" t="s">
        <v>217</v>
      </c>
      <c r="C46" s="13" t="s">
        <v>21</v>
      </c>
      <c r="D46" s="45"/>
      <c r="E46" s="46"/>
      <c r="F46" s="46"/>
      <c r="G46" s="111">
        <f>G47+G56</f>
        <v>1203.5</v>
      </c>
      <c r="H46" s="111">
        <f>H47+H56</f>
        <v>874.52</v>
      </c>
      <c r="I46" s="111">
        <f>I47+I56</f>
        <v>727.52</v>
      </c>
    </row>
    <row r="47" spans="1:10" s="2" customFormat="1" ht="50.25" customHeight="1" x14ac:dyDescent="0.2">
      <c r="A47" s="23"/>
      <c r="B47" s="26" t="s">
        <v>65</v>
      </c>
      <c r="C47" s="15" t="s">
        <v>192</v>
      </c>
      <c r="D47" s="46"/>
      <c r="E47" s="46"/>
      <c r="F47" s="46"/>
      <c r="G47" s="112">
        <f>G48</f>
        <v>107.7</v>
      </c>
      <c r="H47" s="112">
        <f>H48</f>
        <v>117.52</v>
      </c>
      <c r="I47" s="112">
        <f>I48</f>
        <v>62.52</v>
      </c>
    </row>
    <row r="48" spans="1:10" s="2" customFormat="1" ht="35.25" customHeight="1" x14ac:dyDescent="0.2">
      <c r="A48" s="23"/>
      <c r="B48" s="25" t="s">
        <v>199</v>
      </c>
      <c r="C48" s="15" t="s">
        <v>193</v>
      </c>
      <c r="D48" s="46"/>
      <c r="E48" s="46"/>
      <c r="F48" s="46"/>
      <c r="G48" s="112">
        <f>G51</f>
        <v>107.7</v>
      </c>
      <c r="H48" s="112">
        <f>H51</f>
        <v>117.52</v>
      </c>
      <c r="I48" s="112">
        <f>I51</f>
        <v>62.52</v>
      </c>
    </row>
    <row r="49" spans="1:9" s="2" customFormat="1" ht="30.75" customHeight="1" x14ac:dyDescent="0.2">
      <c r="A49" s="23"/>
      <c r="B49" s="25" t="s">
        <v>98</v>
      </c>
      <c r="C49" s="15" t="s">
        <v>193</v>
      </c>
      <c r="D49" s="46" t="s">
        <v>103</v>
      </c>
      <c r="E49" s="46"/>
      <c r="F49" s="46"/>
      <c r="G49" s="112">
        <f t="shared" ref="G49:I50" si="7">G50</f>
        <v>107.7</v>
      </c>
      <c r="H49" s="112">
        <f t="shared" si="7"/>
        <v>117.52</v>
      </c>
      <c r="I49" s="112">
        <f t="shared" si="7"/>
        <v>62.52</v>
      </c>
    </row>
    <row r="50" spans="1:9" s="2" customFormat="1" ht="28.5" customHeight="1" x14ac:dyDescent="0.2">
      <c r="A50" s="23"/>
      <c r="B50" s="27" t="s">
        <v>59</v>
      </c>
      <c r="C50" s="15" t="s">
        <v>193</v>
      </c>
      <c r="D50" s="46" t="s">
        <v>61</v>
      </c>
      <c r="E50" s="46"/>
      <c r="F50" s="46"/>
      <c r="G50" s="112">
        <f t="shared" si="7"/>
        <v>107.7</v>
      </c>
      <c r="H50" s="112">
        <f t="shared" si="7"/>
        <v>117.52</v>
      </c>
      <c r="I50" s="112">
        <f t="shared" si="7"/>
        <v>62.52</v>
      </c>
    </row>
    <row r="51" spans="1:9" s="2" customFormat="1" ht="30" x14ac:dyDescent="0.25">
      <c r="A51" s="23"/>
      <c r="B51" s="125" t="s">
        <v>230</v>
      </c>
      <c r="C51" s="15" t="s">
        <v>193</v>
      </c>
      <c r="D51" s="46" t="s">
        <v>61</v>
      </c>
      <c r="E51" s="46" t="s">
        <v>111</v>
      </c>
      <c r="F51" s="46" t="s">
        <v>132</v>
      </c>
      <c r="G51" s="112">
        <v>107.7</v>
      </c>
      <c r="H51" s="112">
        <v>117.52</v>
      </c>
      <c r="I51" s="112">
        <v>62.52</v>
      </c>
    </row>
    <row r="52" spans="1:9" s="2" customFormat="1" ht="22.5" customHeight="1" x14ac:dyDescent="0.2">
      <c r="A52" s="23"/>
      <c r="B52" s="26" t="s">
        <v>56</v>
      </c>
      <c r="C52" s="15" t="s">
        <v>194</v>
      </c>
      <c r="D52" s="46"/>
      <c r="E52" s="46"/>
      <c r="F52" s="46"/>
      <c r="G52" s="112">
        <f>G53</f>
        <v>1095.8</v>
      </c>
      <c r="H52" s="112">
        <f>H53</f>
        <v>757</v>
      </c>
      <c r="I52" s="112">
        <f>I53</f>
        <v>665</v>
      </c>
    </row>
    <row r="53" spans="1:9" s="2" customFormat="1" ht="20.25" customHeight="1" x14ac:dyDescent="0.2">
      <c r="A53" s="23"/>
      <c r="B53" s="25" t="s">
        <v>79</v>
      </c>
      <c r="C53" s="15" t="s">
        <v>195</v>
      </c>
      <c r="D53" s="46"/>
      <c r="E53" s="46"/>
      <c r="F53" s="46"/>
      <c r="G53" s="112">
        <f>G56</f>
        <v>1095.8</v>
      </c>
      <c r="H53" s="112">
        <f>H56</f>
        <v>757</v>
      </c>
      <c r="I53" s="112">
        <f>I56</f>
        <v>665</v>
      </c>
    </row>
    <row r="54" spans="1:9" s="2" customFormat="1" ht="27.75" customHeight="1" x14ac:dyDescent="0.2">
      <c r="A54" s="23"/>
      <c r="B54" s="25" t="s">
        <v>98</v>
      </c>
      <c r="C54" s="15" t="s">
        <v>195</v>
      </c>
      <c r="D54" s="46" t="s">
        <v>103</v>
      </c>
      <c r="E54" s="46"/>
      <c r="F54" s="46"/>
      <c r="G54" s="112">
        <f t="shared" ref="G54:I55" si="8">G55</f>
        <v>1095.8</v>
      </c>
      <c r="H54" s="112">
        <f t="shared" si="8"/>
        <v>757</v>
      </c>
      <c r="I54" s="112">
        <f t="shared" si="8"/>
        <v>665</v>
      </c>
    </row>
    <row r="55" spans="1:9" s="2" customFormat="1" ht="29.25" customHeight="1" x14ac:dyDescent="0.2">
      <c r="A55" s="23"/>
      <c r="B55" s="27" t="s">
        <v>59</v>
      </c>
      <c r="C55" s="15" t="s">
        <v>195</v>
      </c>
      <c r="D55" s="46" t="s">
        <v>61</v>
      </c>
      <c r="E55" s="46"/>
      <c r="F55" s="46"/>
      <c r="G55" s="112">
        <f t="shared" si="8"/>
        <v>1095.8</v>
      </c>
      <c r="H55" s="112">
        <f t="shared" si="8"/>
        <v>757</v>
      </c>
      <c r="I55" s="112">
        <f t="shared" si="8"/>
        <v>665</v>
      </c>
    </row>
    <row r="56" spans="1:9" s="2" customFormat="1" ht="30" x14ac:dyDescent="0.25">
      <c r="A56" s="23"/>
      <c r="B56" s="125" t="s">
        <v>230</v>
      </c>
      <c r="C56" s="15" t="s">
        <v>195</v>
      </c>
      <c r="D56" s="46" t="s">
        <v>61</v>
      </c>
      <c r="E56" s="46" t="s">
        <v>111</v>
      </c>
      <c r="F56" s="46" t="s">
        <v>132</v>
      </c>
      <c r="G56" s="112">
        <v>1095.8</v>
      </c>
      <c r="H56" s="112">
        <v>757</v>
      </c>
      <c r="I56" s="112">
        <v>665</v>
      </c>
    </row>
    <row r="57" spans="1:9" s="2" customFormat="1" ht="42.75" x14ac:dyDescent="0.2">
      <c r="A57" s="23"/>
      <c r="B57" s="24" t="s">
        <v>218</v>
      </c>
      <c r="C57" s="13" t="s">
        <v>25</v>
      </c>
      <c r="D57" s="45"/>
      <c r="E57" s="46"/>
      <c r="F57" s="46"/>
      <c r="G57" s="111">
        <f>G58+G66</f>
        <v>2100</v>
      </c>
      <c r="H57" s="111">
        <f>H58+H66</f>
        <v>2180</v>
      </c>
      <c r="I57" s="111">
        <f>I58+I66</f>
        <v>2190</v>
      </c>
    </row>
    <row r="58" spans="1:9" s="2" customFormat="1" ht="45" x14ac:dyDescent="0.2">
      <c r="A58" s="23"/>
      <c r="B58" s="55" t="s">
        <v>80</v>
      </c>
      <c r="C58" s="15" t="s">
        <v>26</v>
      </c>
      <c r="D58" s="46"/>
      <c r="E58" s="46"/>
      <c r="F58" s="46"/>
      <c r="G58" s="111">
        <f>G59</f>
        <v>2010</v>
      </c>
      <c r="H58" s="111">
        <f>H59</f>
        <v>2090</v>
      </c>
      <c r="I58" s="111">
        <f>I59</f>
        <v>2100</v>
      </c>
    </row>
    <row r="59" spans="1:9" s="2" customFormat="1" ht="70.5" customHeight="1" x14ac:dyDescent="0.2">
      <c r="A59" s="23"/>
      <c r="B59" s="26" t="s">
        <v>81</v>
      </c>
      <c r="C59" s="15" t="s">
        <v>36</v>
      </c>
      <c r="D59" s="46"/>
      <c r="E59" s="46"/>
      <c r="F59" s="46"/>
      <c r="G59" s="112">
        <f>G63</f>
        <v>2010</v>
      </c>
      <c r="H59" s="112">
        <f>H63</f>
        <v>2090</v>
      </c>
      <c r="I59" s="112">
        <f>I63</f>
        <v>2100</v>
      </c>
    </row>
    <row r="60" spans="1:9" s="2" customFormat="1" ht="25.5" x14ac:dyDescent="0.2">
      <c r="A60" s="23"/>
      <c r="B60" s="34" t="s">
        <v>206</v>
      </c>
      <c r="C60" s="15" t="s">
        <v>196</v>
      </c>
      <c r="D60" s="46"/>
      <c r="E60" s="46"/>
      <c r="F60" s="46"/>
      <c r="G60" s="112">
        <f t="shared" ref="G60:I62" si="9">G61</f>
        <v>2010</v>
      </c>
      <c r="H60" s="112">
        <f t="shared" si="9"/>
        <v>2090</v>
      </c>
      <c r="I60" s="112">
        <f t="shared" si="9"/>
        <v>2100</v>
      </c>
    </row>
    <row r="61" spans="1:9" s="2" customFormat="1" ht="30" x14ac:dyDescent="0.2">
      <c r="A61" s="23"/>
      <c r="B61" s="25" t="s">
        <v>98</v>
      </c>
      <c r="C61" s="15" t="s">
        <v>196</v>
      </c>
      <c r="D61" s="46" t="s">
        <v>103</v>
      </c>
      <c r="E61" s="46"/>
      <c r="F61" s="46"/>
      <c r="G61" s="112">
        <f t="shared" si="9"/>
        <v>2010</v>
      </c>
      <c r="H61" s="112">
        <f t="shared" si="9"/>
        <v>2090</v>
      </c>
      <c r="I61" s="112">
        <f t="shared" si="9"/>
        <v>2100</v>
      </c>
    </row>
    <row r="62" spans="1:9" s="2" customFormat="1" ht="30" x14ac:dyDescent="0.2">
      <c r="A62" s="23"/>
      <c r="B62" s="27" t="s">
        <v>59</v>
      </c>
      <c r="C62" s="15" t="s">
        <v>196</v>
      </c>
      <c r="D62" s="46" t="s">
        <v>61</v>
      </c>
      <c r="E62" s="46"/>
      <c r="F62" s="46"/>
      <c r="G62" s="112">
        <f t="shared" si="9"/>
        <v>2010</v>
      </c>
      <c r="H62" s="112">
        <f t="shared" si="9"/>
        <v>2090</v>
      </c>
      <c r="I62" s="112">
        <f t="shared" si="9"/>
        <v>2100</v>
      </c>
    </row>
    <row r="63" spans="1:9" s="2" customFormat="1" ht="15.75" x14ac:dyDescent="0.2">
      <c r="A63" s="23"/>
      <c r="B63" s="25" t="s">
        <v>13</v>
      </c>
      <c r="C63" s="15" t="s">
        <v>196</v>
      </c>
      <c r="D63" s="46" t="s">
        <v>61</v>
      </c>
      <c r="E63" s="46" t="s">
        <v>110</v>
      </c>
      <c r="F63" s="46" t="s">
        <v>112</v>
      </c>
      <c r="G63" s="112">
        <v>2010</v>
      </c>
      <c r="H63" s="112">
        <v>2090</v>
      </c>
      <c r="I63" s="112">
        <v>2100</v>
      </c>
    </row>
    <row r="64" spans="1:9" s="2" customFormat="1" ht="25.5" x14ac:dyDescent="0.2">
      <c r="A64" s="23"/>
      <c r="B64" s="69" t="s">
        <v>142</v>
      </c>
      <c r="C64" s="15" t="s">
        <v>145</v>
      </c>
      <c r="D64" s="46"/>
      <c r="E64" s="46"/>
      <c r="F64" s="46"/>
      <c r="G64" s="112">
        <f t="shared" ref="G64:I68" si="10">G65</f>
        <v>90</v>
      </c>
      <c r="H64" s="112">
        <f t="shared" si="10"/>
        <v>90</v>
      </c>
      <c r="I64" s="112">
        <f t="shared" si="10"/>
        <v>90</v>
      </c>
    </row>
    <row r="65" spans="1:9" s="2" customFormat="1" ht="25.5" x14ac:dyDescent="0.2">
      <c r="A65" s="23"/>
      <c r="B65" s="69" t="s">
        <v>143</v>
      </c>
      <c r="C65" s="15" t="s">
        <v>146</v>
      </c>
      <c r="D65" s="46"/>
      <c r="E65" s="46"/>
      <c r="F65" s="46"/>
      <c r="G65" s="112">
        <f t="shared" si="10"/>
        <v>90</v>
      </c>
      <c r="H65" s="112">
        <f t="shared" si="10"/>
        <v>90</v>
      </c>
      <c r="I65" s="112">
        <f t="shared" si="10"/>
        <v>90</v>
      </c>
    </row>
    <row r="66" spans="1:9" s="2" customFormat="1" ht="25.5" x14ac:dyDescent="0.2">
      <c r="A66" s="23"/>
      <c r="B66" s="95" t="s">
        <v>144</v>
      </c>
      <c r="C66" s="13" t="s">
        <v>147</v>
      </c>
      <c r="D66" s="45"/>
      <c r="E66" s="45"/>
      <c r="F66" s="45"/>
      <c r="G66" s="111">
        <f t="shared" si="10"/>
        <v>90</v>
      </c>
      <c r="H66" s="111">
        <f t="shared" si="10"/>
        <v>90</v>
      </c>
      <c r="I66" s="111">
        <f t="shared" si="10"/>
        <v>90</v>
      </c>
    </row>
    <row r="67" spans="1:9" s="2" customFormat="1" ht="30" x14ac:dyDescent="0.2">
      <c r="A67" s="23"/>
      <c r="B67" s="25" t="s">
        <v>98</v>
      </c>
      <c r="C67" s="15" t="s">
        <v>147</v>
      </c>
      <c r="D67" s="46" t="s">
        <v>103</v>
      </c>
      <c r="E67" s="46"/>
      <c r="F67" s="46"/>
      <c r="G67" s="112">
        <f t="shared" si="10"/>
        <v>90</v>
      </c>
      <c r="H67" s="112">
        <f t="shared" si="10"/>
        <v>90</v>
      </c>
      <c r="I67" s="112">
        <f t="shared" si="10"/>
        <v>90</v>
      </c>
    </row>
    <row r="68" spans="1:9" s="2" customFormat="1" ht="30" x14ac:dyDescent="0.2">
      <c r="A68" s="23"/>
      <c r="B68" s="27" t="s">
        <v>59</v>
      </c>
      <c r="C68" s="15" t="s">
        <v>147</v>
      </c>
      <c r="D68" s="46" t="s">
        <v>61</v>
      </c>
      <c r="E68" s="46"/>
      <c r="F68" s="46"/>
      <c r="G68" s="112">
        <f t="shared" si="10"/>
        <v>90</v>
      </c>
      <c r="H68" s="112">
        <f t="shared" si="10"/>
        <v>90</v>
      </c>
      <c r="I68" s="112">
        <f t="shared" si="10"/>
        <v>90</v>
      </c>
    </row>
    <row r="69" spans="1:9" s="2" customFormat="1" ht="15.75" x14ac:dyDescent="0.2">
      <c r="A69" s="23"/>
      <c r="B69" s="25" t="s">
        <v>13</v>
      </c>
      <c r="C69" s="15" t="s">
        <v>147</v>
      </c>
      <c r="D69" s="46" t="s">
        <v>61</v>
      </c>
      <c r="E69" s="46" t="s">
        <v>110</v>
      </c>
      <c r="F69" s="46" t="s">
        <v>112</v>
      </c>
      <c r="G69" s="112">
        <v>90</v>
      </c>
      <c r="H69" s="112">
        <v>90</v>
      </c>
      <c r="I69" s="112">
        <v>90</v>
      </c>
    </row>
    <row r="70" spans="1:9" s="2" customFormat="1" ht="44.25" customHeight="1" x14ac:dyDescent="0.2">
      <c r="A70" s="23"/>
      <c r="B70" s="87" t="s">
        <v>219</v>
      </c>
      <c r="C70" s="68" t="s">
        <v>139</v>
      </c>
      <c r="D70" s="46"/>
      <c r="E70" s="46"/>
      <c r="F70" s="46"/>
      <c r="G70" s="111">
        <f>G71</f>
        <v>1151.414</v>
      </c>
      <c r="H70" s="111">
        <f>H71</f>
        <v>0</v>
      </c>
      <c r="I70" s="111">
        <f>I71</f>
        <v>0</v>
      </c>
    </row>
    <row r="71" spans="1:9" s="2" customFormat="1" ht="26.25" customHeight="1" x14ac:dyDescent="0.2">
      <c r="A71" s="23"/>
      <c r="B71" s="70" t="s">
        <v>140</v>
      </c>
      <c r="C71" s="43" t="s">
        <v>141</v>
      </c>
      <c r="D71" s="46"/>
      <c r="E71" s="46"/>
      <c r="F71" s="46"/>
      <c r="G71" s="112">
        <f>G75</f>
        <v>1151.414</v>
      </c>
      <c r="H71" s="112">
        <f>H75</f>
        <v>0</v>
      </c>
      <c r="I71" s="112">
        <f>I75</f>
        <v>0</v>
      </c>
    </row>
    <row r="72" spans="1:9" s="2" customFormat="1" ht="54" customHeight="1" x14ac:dyDescent="0.2">
      <c r="A72" s="23"/>
      <c r="B72" s="56" t="s">
        <v>160</v>
      </c>
      <c r="C72" s="43" t="s">
        <v>168</v>
      </c>
      <c r="D72" s="47"/>
      <c r="E72" s="46"/>
      <c r="F72" s="46"/>
      <c r="G72" s="114">
        <f t="shared" ref="G72:I74" si="11">G73</f>
        <v>1151.414</v>
      </c>
      <c r="H72" s="114">
        <f t="shared" si="11"/>
        <v>0</v>
      </c>
      <c r="I72" s="114">
        <f t="shared" si="11"/>
        <v>0</v>
      </c>
    </row>
    <row r="73" spans="1:9" s="2" customFormat="1" ht="30" x14ac:dyDescent="0.2">
      <c r="A73" s="23"/>
      <c r="B73" s="25" t="s">
        <v>98</v>
      </c>
      <c r="C73" s="43" t="s">
        <v>168</v>
      </c>
      <c r="D73" s="48" t="s">
        <v>103</v>
      </c>
      <c r="E73" s="46"/>
      <c r="F73" s="46"/>
      <c r="G73" s="112">
        <f t="shared" si="11"/>
        <v>1151.414</v>
      </c>
      <c r="H73" s="112">
        <f t="shared" si="11"/>
        <v>0</v>
      </c>
      <c r="I73" s="112">
        <f t="shared" si="11"/>
        <v>0</v>
      </c>
    </row>
    <row r="74" spans="1:9" s="2" customFormat="1" ht="30.75" customHeight="1" x14ac:dyDescent="0.2">
      <c r="A74" s="23"/>
      <c r="B74" s="27" t="s">
        <v>59</v>
      </c>
      <c r="C74" s="43" t="s">
        <v>168</v>
      </c>
      <c r="D74" s="48" t="s">
        <v>61</v>
      </c>
      <c r="E74" s="46"/>
      <c r="F74" s="46"/>
      <c r="G74" s="112">
        <f t="shared" si="11"/>
        <v>1151.414</v>
      </c>
      <c r="H74" s="112">
        <f t="shared" si="11"/>
        <v>0</v>
      </c>
      <c r="I74" s="112">
        <f t="shared" si="11"/>
        <v>0</v>
      </c>
    </row>
    <row r="75" spans="1:9" s="2" customFormat="1" ht="15.75" x14ac:dyDescent="0.2">
      <c r="A75" s="23"/>
      <c r="B75" s="25" t="s">
        <v>13</v>
      </c>
      <c r="C75" s="43" t="s">
        <v>168</v>
      </c>
      <c r="D75" s="48" t="s">
        <v>61</v>
      </c>
      <c r="E75" s="46" t="s">
        <v>110</v>
      </c>
      <c r="F75" s="46" t="s">
        <v>112</v>
      </c>
      <c r="G75" s="112">
        <v>1151.414</v>
      </c>
      <c r="H75" s="112">
        <v>0</v>
      </c>
      <c r="I75" s="112">
        <v>0</v>
      </c>
    </row>
    <row r="76" spans="1:9" s="2" customFormat="1" ht="56.25" customHeight="1" x14ac:dyDescent="0.2">
      <c r="A76" s="23"/>
      <c r="B76" s="87" t="s">
        <v>220</v>
      </c>
      <c r="C76" s="68" t="s">
        <v>180</v>
      </c>
      <c r="D76" s="48"/>
      <c r="E76" s="46"/>
      <c r="F76" s="46"/>
      <c r="G76" s="111">
        <f t="shared" ref="G76:I78" si="12">G77</f>
        <v>440.65300000000002</v>
      </c>
      <c r="H76" s="112">
        <f t="shared" si="12"/>
        <v>0</v>
      </c>
      <c r="I76" s="112">
        <f t="shared" si="12"/>
        <v>0</v>
      </c>
    </row>
    <row r="77" spans="1:9" s="2" customFormat="1" ht="24" customHeight="1" x14ac:dyDescent="0.2">
      <c r="A77" s="23"/>
      <c r="B77" s="96" t="s">
        <v>182</v>
      </c>
      <c r="C77" s="43" t="s">
        <v>181</v>
      </c>
      <c r="D77" s="48"/>
      <c r="E77" s="46"/>
      <c r="F77" s="46"/>
      <c r="G77" s="112">
        <f t="shared" si="12"/>
        <v>440.65300000000002</v>
      </c>
      <c r="H77" s="112">
        <f t="shared" si="12"/>
        <v>0</v>
      </c>
      <c r="I77" s="112">
        <f t="shared" si="12"/>
        <v>0</v>
      </c>
    </row>
    <row r="78" spans="1:9" s="2" customFormat="1" ht="45" x14ac:dyDescent="0.2">
      <c r="A78" s="23"/>
      <c r="B78" s="25" t="s">
        <v>183</v>
      </c>
      <c r="C78" s="15" t="s">
        <v>184</v>
      </c>
      <c r="D78" s="48"/>
      <c r="E78" s="46"/>
      <c r="F78" s="46"/>
      <c r="G78" s="112">
        <f t="shared" si="12"/>
        <v>440.65300000000002</v>
      </c>
      <c r="H78" s="112">
        <f t="shared" si="12"/>
        <v>0</v>
      </c>
      <c r="I78" s="112">
        <f t="shared" si="12"/>
        <v>0</v>
      </c>
    </row>
    <row r="79" spans="1:9" s="2" customFormat="1" ht="30" x14ac:dyDescent="0.2">
      <c r="A79" s="23"/>
      <c r="B79" s="25" t="s">
        <v>98</v>
      </c>
      <c r="C79" s="15" t="s">
        <v>184</v>
      </c>
      <c r="D79" s="48" t="s">
        <v>103</v>
      </c>
      <c r="E79" s="46"/>
      <c r="F79" s="46"/>
      <c r="G79" s="112">
        <f t="shared" ref="G79:I80" si="13">G80</f>
        <v>440.65300000000002</v>
      </c>
      <c r="H79" s="112">
        <f t="shared" si="13"/>
        <v>0</v>
      </c>
      <c r="I79" s="112">
        <f t="shared" si="13"/>
        <v>0</v>
      </c>
    </row>
    <row r="80" spans="1:9" s="2" customFormat="1" ht="30" x14ac:dyDescent="0.2">
      <c r="A80" s="23"/>
      <c r="B80" s="27" t="s">
        <v>59</v>
      </c>
      <c r="C80" s="15" t="s">
        <v>184</v>
      </c>
      <c r="D80" s="48" t="s">
        <v>61</v>
      </c>
      <c r="E80" s="46"/>
      <c r="F80" s="46"/>
      <c r="G80" s="112">
        <f t="shared" si="13"/>
        <v>440.65300000000002</v>
      </c>
      <c r="H80" s="112">
        <f t="shared" si="13"/>
        <v>0</v>
      </c>
      <c r="I80" s="112">
        <f t="shared" si="13"/>
        <v>0</v>
      </c>
    </row>
    <row r="81" spans="1:10" s="2" customFormat="1" ht="15.75" x14ac:dyDescent="0.2">
      <c r="A81" s="23"/>
      <c r="B81" s="25" t="s">
        <v>13</v>
      </c>
      <c r="C81" s="15" t="s">
        <v>184</v>
      </c>
      <c r="D81" s="48" t="s">
        <v>61</v>
      </c>
      <c r="E81" s="46" t="s">
        <v>110</v>
      </c>
      <c r="F81" s="46" t="s">
        <v>112</v>
      </c>
      <c r="G81" s="112">
        <v>440.65300000000002</v>
      </c>
      <c r="H81" s="112">
        <v>0</v>
      </c>
      <c r="I81" s="112">
        <v>0</v>
      </c>
    </row>
    <row r="82" spans="1:10" s="2" customFormat="1" ht="55.5" customHeight="1" x14ac:dyDescent="0.2">
      <c r="A82" s="23"/>
      <c r="B82" s="88" t="s">
        <v>221</v>
      </c>
      <c r="C82" s="76" t="s">
        <v>154</v>
      </c>
      <c r="D82" s="46"/>
      <c r="E82" s="46"/>
      <c r="F82" s="46"/>
      <c r="G82" s="111">
        <f t="shared" ref="G82:I86" si="14">G83</f>
        <v>20</v>
      </c>
      <c r="H82" s="111">
        <f t="shared" si="14"/>
        <v>20</v>
      </c>
      <c r="I82" s="111">
        <f t="shared" si="14"/>
        <v>20</v>
      </c>
    </row>
    <row r="83" spans="1:10" s="2" customFormat="1" ht="33.75" x14ac:dyDescent="0.2">
      <c r="A83" s="23"/>
      <c r="B83" s="75" t="s">
        <v>152</v>
      </c>
      <c r="C83" s="77" t="s">
        <v>155</v>
      </c>
      <c r="D83" s="46"/>
      <c r="E83" s="46"/>
      <c r="F83" s="46"/>
      <c r="G83" s="112">
        <f t="shared" si="14"/>
        <v>20</v>
      </c>
      <c r="H83" s="112">
        <f t="shared" si="14"/>
        <v>20</v>
      </c>
      <c r="I83" s="112">
        <f t="shared" si="14"/>
        <v>20</v>
      </c>
    </row>
    <row r="84" spans="1:10" s="2" customFormat="1" ht="75" x14ac:dyDescent="0.2">
      <c r="A84" s="23"/>
      <c r="B84" s="124" t="s">
        <v>153</v>
      </c>
      <c r="C84" s="78" t="s">
        <v>156</v>
      </c>
      <c r="D84" s="46"/>
      <c r="E84" s="46"/>
      <c r="F84" s="46"/>
      <c r="G84" s="112">
        <f t="shared" si="14"/>
        <v>20</v>
      </c>
      <c r="H84" s="112">
        <f t="shared" si="14"/>
        <v>20</v>
      </c>
      <c r="I84" s="112">
        <f t="shared" si="14"/>
        <v>20</v>
      </c>
    </row>
    <row r="85" spans="1:10" s="2" customFormat="1" ht="30" x14ac:dyDescent="0.2">
      <c r="A85" s="23"/>
      <c r="B85" s="25" t="s">
        <v>117</v>
      </c>
      <c r="C85" s="78" t="s">
        <v>156</v>
      </c>
      <c r="D85" s="46" t="s">
        <v>114</v>
      </c>
      <c r="E85" s="46"/>
      <c r="F85" s="46"/>
      <c r="G85" s="112">
        <f t="shared" si="14"/>
        <v>20</v>
      </c>
      <c r="H85" s="112">
        <f t="shared" si="14"/>
        <v>20</v>
      </c>
      <c r="I85" s="112">
        <f t="shared" si="14"/>
        <v>20</v>
      </c>
    </row>
    <row r="86" spans="1:10" s="2" customFormat="1" ht="25.5" x14ac:dyDescent="0.2">
      <c r="A86" s="23"/>
      <c r="B86" s="79" t="s">
        <v>157</v>
      </c>
      <c r="C86" s="78" t="s">
        <v>156</v>
      </c>
      <c r="D86" s="46" t="s">
        <v>158</v>
      </c>
      <c r="E86" s="46"/>
      <c r="F86" s="46"/>
      <c r="G86" s="112">
        <f t="shared" si="14"/>
        <v>20</v>
      </c>
      <c r="H86" s="112">
        <f t="shared" si="14"/>
        <v>20</v>
      </c>
      <c r="I86" s="112">
        <f t="shared" si="14"/>
        <v>20</v>
      </c>
    </row>
    <row r="87" spans="1:10" s="2" customFormat="1" ht="15.75" x14ac:dyDescent="0.2">
      <c r="A87" s="23"/>
      <c r="B87" s="25" t="s">
        <v>14</v>
      </c>
      <c r="C87" s="78" t="s">
        <v>156</v>
      </c>
      <c r="D87" s="46" t="s">
        <v>158</v>
      </c>
      <c r="E87" s="46" t="s">
        <v>110</v>
      </c>
      <c r="F87" s="46" t="s">
        <v>128</v>
      </c>
      <c r="G87" s="112">
        <v>20</v>
      </c>
      <c r="H87" s="112">
        <v>20</v>
      </c>
      <c r="I87" s="112">
        <v>20</v>
      </c>
    </row>
    <row r="88" spans="1:10" s="2" customFormat="1" ht="50.25" customHeight="1" x14ac:dyDescent="0.2">
      <c r="A88" s="23"/>
      <c r="B88" s="29" t="s">
        <v>222</v>
      </c>
      <c r="C88" s="13" t="s">
        <v>27</v>
      </c>
      <c r="D88" s="45"/>
      <c r="E88" s="46"/>
      <c r="F88" s="46"/>
      <c r="G88" s="111">
        <f>G89</f>
        <v>10371.790000000001</v>
      </c>
      <c r="H88" s="111">
        <f>H89</f>
        <v>11056</v>
      </c>
      <c r="I88" s="111">
        <f>I89</f>
        <v>11056</v>
      </c>
      <c r="J88" s="62"/>
    </row>
    <row r="89" spans="1:10" s="2" customFormat="1" ht="63" customHeight="1" x14ac:dyDescent="0.2">
      <c r="A89" s="23"/>
      <c r="B89" s="55" t="s">
        <v>57</v>
      </c>
      <c r="C89" s="15" t="s">
        <v>32</v>
      </c>
      <c r="D89" s="46"/>
      <c r="E89" s="46"/>
      <c r="F89" s="46"/>
      <c r="G89" s="112">
        <f>G94+G98+G102</f>
        <v>10371.790000000001</v>
      </c>
      <c r="H89" s="112">
        <f>H94+H98</f>
        <v>11056</v>
      </c>
      <c r="I89" s="112">
        <f>I94+I98</f>
        <v>11056</v>
      </c>
    </row>
    <row r="90" spans="1:10" s="2" customFormat="1" ht="45" x14ac:dyDescent="0.2">
      <c r="A90" s="23"/>
      <c r="B90" s="25" t="s">
        <v>93</v>
      </c>
      <c r="C90" s="15" t="s">
        <v>94</v>
      </c>
      <c r="D90" s="46"/>
      <c r="E90" s="46"/>
      <c r="F90" s="46"/>
      <c r="G90" s="112">
        <f>G94</f>
        <v>4802</v>
      </c>
      <c r="H90" s="112">
        <f>H94</f>
        <v>4802</v>
      </c>
      <c r="I90" s="112">
        <f>I94</f>
        <v>4802</v>
      </c>
    </row>
    <row r="91" spans="1:10" s="2" customFormat="1" ht="30" customHeight="1" x14ac:dyDescent="0.2">
      <c r="A91" s="23"/>
      <c r="B91" s="25" t="s">
        <v>117</v>
      </c>
      <c r="C91" s="15" t="s">
        <v>94</v>
      </c>
      <c r="D91" s="46" t="s">
        <v>114</v>
      </c>
      <c r="E91" s="46"/>
      <c r="F91" s="46"/>
      <c r="G91" s="112">
        <f>G92</f>
        <v>4802</v>
      </c>
      <c r="H91" s="112">
        <f>H92</f>
        <v>4802</v>
      </c>
      <c r="I91" s="112">
        <f>I92</f>
        <v>4802</v>
      </c>
    </row>
    <row r="92" spans="1:10" s="2" customFormat="1" ht="15.75" x14ac:dyDescent="0.2">
      <c r="A92" s="23"/>
      <c r="B92" s="25" t="s">
        <v>95</v>
      </c>
      <c r="C92" s="15" t="s">
        <v>94</v>
      </c>
      <c r="D92" s="46" t="s">
        <v>115</v>
      </c>
      <c r="E92" s="46"/>
      <c r="F92" s="46"/>
      <c r="G92" s="112">
        <f>G94</f>
        <v>4802</v>
      </c>
      <c r="H92" s="112">
        <f>H94</f>
        <v>4802</v>
      </c>
      <c r="I92" s="112">
        <f>I94</f>
        <v>4802</v>
      </c>
    </row>
    <row r="93" spans="1:10" s="2" customFormat="1" ht="45" x14ac:dyDescent="0.2">
      <c r="A93" s="23"/>
      <c r="B93" s="25" t="s">
        <v>171</v>
      </c>
      <c r="C93" s="15" t="s">
        <v>94</v>
      </c>
      <c r="D93" s="46" t="s">
        <v>172</v>
      </c>
      <c r="E93" s="46"/>
      <c r="F93" s="46"/>
      <c r="G93" s="112">
        <f>G94</f>
        <v>4802</v>
      </c>
      <c r="H93" s="112">
        <f>H94</f>
        <v>4802</v>
      </c>
      <c r="I93" s="112">
        <f>I94</f>
        <v>4802</v>
      </c>
    </row>
    <row r="94" spans="1:10" s="2" customFormat="1" ht="15.75" x14ac:dyDescent="0.2">
      <c r="A94" s="23"/>
      <c r="B94" s="25" t="s">
        <v>17</v>
      </c>
      <c r="C94" s="15" t="s">
        <v>94</v>
      </c>
      <c r="D94" s="46" t="s">
        <v>172</v>
      </c>
      <c r="E94" s="46" t="s">
        <v>102</v>
      </c>
      <c r="F94" s="46" t="s">
        <v>111</v>
      </c>
      <c r="G94" s="112">
        <v>4802</v>
      </c>
      <c r="H94" s="112">
        <v>4802</v>
      </c>
      <c r="I94" s="112">
        <v>4802</v>
      </c>
    </row>
    <row r="95" spans="1:10" s="2" customFormat="1" ht="40.5" customHeight="1" x14ac:dyDescent="0.2">
      <c r="A95" s="23"/>
      <c r="B95" s="25" t="s">
        <v>96</v>
      </c>
      <c r="C95" s="15" t="s">
        <v>31</v>
      </c>
      <c r="D95" s="46"/>
      <c r="E95" s="46"/>
      <c r="F95" s="46"/>
      <c r="G95" s="112">
        <f>G98</f>
        <v>5254</v>
      </c>
      <c r="H95" s="112">
        <f>H98</f>
        <v>6254</v>
      </c>
      <c r="I95" s="112">
        <f>I98</f>
        <v>6254</v>
      </c>
    </row>
    <row r="96" spans="1:10" s="2" customFormat="1" ht="34.5" customHeight="1" x14ac:dyDescent="0.2">
      <c r="A96" s="23"/>
      <c r="B96" s="25" t="s">
        <v>98</v>
      </c>
      <c r="C96" s="15" t="s">
        <v>31</v>
      </c>
      <c r="D96" s="46" t="s">
        <v>103</v>
      </c>
      <c r="E96" s="46"/>
      <c r="F96" s="46"/>
      <c r="G96" s="112">
        <f t="shared" ref="G96:I97" si="15">G97</f>
        <v>5254</v>
      </c>
      <c r="H96" s="112">
        <f t="shared" si="15"/>
        <v>6254</v>
      </c>
      <c r="I96" s="112">
        <f t="shared" si="15"/>
        <v>6254</v>
      </c>
    </row>
    <row r="97" spans="1:10" s="2" customFormat="1" ht="36" customHeight="1" x14ac:dyDescent="0.2">
      <c r="A97" s="23"/>
      <c r="B97" s="27" t="s">
        <v>59</v>
      </c>
      <c r="C97" s="15" t="s">
        <v>31</v>
      </c>
      <c r="D97" s="46" t="s">
        <v>61</v>
      </c>
      <c r="E97" s="46"/>
      <c r="F97" s="46"/>
      <c r="G97" s="112">
        <f t="shared" si="15"/>
        <v>5254</v>
      </c>
      <c r="H97" s="112">
        <f t="shared" si="15"/>
        <v>6254</v>
      </c>
      <c r="I97" s="112">
        <f t="shared" si="15"/>
        <v>6254</v>
      </c>
    </row>
    <row r="98" spans="1:10" s="2" customFormat="1" ht="15.75" x14ac:dyDescent="0.2">
      <c r="A98" s="23"/>
      <c r="B98" s="25" t="s">
        <v>17</v>
      </c>
      <c r="C98" s="15" t="s">
        <v>31</v>
      </c>
      <c r="D98" s="46" t="s">
        <v>61</v>
      </c>
      <c r="E98" s="46" t="s">
        <v>102</v>
      </c>
      <c r="F98" s="46" t="s">
        <v>111</v>
      </c>
      <c r="G98" s="112">
        <v>5254</v>
      </c>
      <c r="H98" s="112">
        <v>6254</v>
      </c>
      <c r="I98" s="112">
        <v>6254</v>
      </c>
    </row>
    <row r="99" spans="1:10" s="2" customFormat="1" ht="24.75" customHeight="1" x14ac:dyDescent="0.2">
      <c r="A99" s="23"/>
      <c r="B99" s="97" t="s">
        <v>189</v>
      </c>
      <c r="C99" s="15" t="s">
        <v>205</v>
      </c>
      <c r="D99" s="46"/>
      <c r="E99" s="46"/>
      <c r="F99" s="46"/>
      <c r="G99" s="112">
        <f t="shared" ref="G99:G100" si="16">G100</f>
        <v>315.79000000000002</v>
      </c>
      <c r="H99" s="112">
        <f t="shared" ref="H99:H100" si="17">H100</f>
        <v>0</v>
      </c>
      <c r="I99" s="112">
        <f t="shared" ref="I99:I100" si="18">I100</f>
        <v>0</v>
      </c>
    </row>
    <row r="100" spans="1:10" s="2" customFormat="1" ht="26.25" customHeight="1" x14ac:dyDescent="0.2">
      <c r="A100" s="23"/>
      <c r="B100" s="25" t="s">
        <v>98</v>
      </c>
      <c r="C100" s="15" t="s">
        <v>205</v>
      </c>
      <c r="D100" s="46" t="s">
        <v>103</v>
      </c>
      <c r="E100" s="46"/>
      <c r="F100" s="46"/>
      <c r="G100" s="112">
        <f t="shared" si="16"/>
        <v>315.79000000000002</v>
      </c>
      <c r="H100" s="112">
        <f t="shared" si="17"/>
        <v>0</v>
      </c>
      <c r="I100" s="112">
        <f t="shared" si="18"/>
        <v>0</v>
      </c>
    </row>
    <row r="101" spans="1:10" s="2" customFormat="1" ht="30" x14ac:dyDescent="0.2">
      <c r="A101" s="23"/>
      <c r="B101" s="27" t="s">
        <v>59</v>
      </c>
      <c r="C101" s="15" t="s">
        <v>205</v>
      </c>
      <c r="D101" s="46" t="s">
        <v>61</v>
      </c>
      <c r="E101" s="46"/>
      <c r="F101" s="46"/>
      <c r="G101" s="112">
        <f>G102</f>
        <v>315.79000000000002</v>
      </c>
      <c r="H101" s="112">
        <f>H102</f>
        <v>0</v>
      </c>
      <c r="I101" s="112">
        <f>I102</f>
        <v>0</v>
      </c>
    </row>
    <row r="102" spans="1:10" s="2" customFormat="1" ht="15.75" x14ac:dyDescent="0.2">
      <c r="A102" s="23"/>
      <c r="B102" s="25" t="s">
        <v>17</v>
      </c>
      <c r="C102" s="15" t="s">
        <v>205</v>
      </c>
      <c r="D102" s="46" t="s">
        <v>61</v>
      </c>
      <c r="E102" s="46" t="s">
        <v>102</v>
      </c>
      <c r="F102" s="46" t="s">
        <v>111</v>
      </c>
      <c r="G102" s="112">
        <v>315.79000000000002</v>
      </c>
      <c r="H102" s="112">
        <v>0</v>
      </c>
      <c r="I102" s="112">
        <v>0</v>
      </c>
    </row>
    <row r="103" spans="1:10" s="2" customFormat="1" ht="57" x14ac:dyDescent="0.2">
      <c r="A103" s="23"/>
      <c r="B103" s="89" t="s">
        <v>223</v>
      </c>
      <c r="C103" s="71" t="s">
        <v>150</v>
      </c>
      <c r="D103" s="46"/>
      <c r="E103" s="46"/>
      <c r="F103" s="46"/>
      <c r="G103" s="111">
        <f t="shared" ref="G103:I107" si="19">G104</f>
        <v>50.33</v>
      </c>
      <c r="H103" s="111">
        <f t="shared" si="19"/>
        <v>46.64</v>
      </c>
      <c r="I103" s="111">
        <f t="shared" si="19"/>
        <v>72.069999999999993</v>
      </c>
    </row>
    <row r="104" spans="1:10" s="2" customFormat="1" ht="30" x14ac:dyDescent="0.2">
      <c r="A104" s="23"/>
      <c r="B104" s="26" t="s">
        <v>149</v>
      </c>
      <c r="C104" s="72" t="s">
        <v>151</v>
      </c>
      <c r="D104" s="46"/>
      <c r="E104" s="46"/>
      <c r="F104" s="46"/>
      <c r="G104" s="112">
        <f t="shared" si="19"/>
        <v>50.33</v>
      </c>
      <c r="H104" s="112">
        <f t="shared" si="19"/>
        <v>46.64</v>
      </c>
      <c r="I104" s="112">
        <f t="shared" si="19"/>
        <v>72.069999999999993</v>
      </c>
    </row>
    <row r="105" spans="1:10" s="2" customFormat="1" ht="15.75" x14ac:dyDescent="0.2">
      <c r="A105" s="23"/>
      <c r="B105" s="99" t="s">
        <v>148</v>
      </c>
      <c r="C105" s="84" t="s">
        <v>227</v>
      </c>
      <c r="D105" s="46"/>
      <c r="E105" s="46"/>
      <c r="F105" s="46"/>
      <c r="G105" s="112">
        <f t="shared" si="19"/>
        <v>50.33</v>
      </c>
      <c r="H105" s="112">
        <f t="shared" si="19"/>
        <v>46.64</v>
      </c>
      <c r="I105" s="112">
        <f t="shared" si="19"/>
        <v>72.069999999999993</v>
      </c>
    </row>
    <row r="106" spans="1:10" s="2" customFormat="1" ht="30" x14ac:dyDescent="0.2">
      <c r="A106" s="23"/>
      <c r="B106" s="25" t="s">
        <v>98</v>
      </c>
      <c r="C106" s="84" t="s">
        <v>227</v>
      </c>
      <c r="D106" s="46" t="s">
        <v>103</v>
      </c>
      <c r="E106" s="46"/>
      <c r="F106" s="46"/>
      <c r="G106" s="112">
        <f t="shared" si="19"/>
        <v>50.33</v>
      </c>
      <c r="H106" s="112">
        <f t="shared" si="19"/>
        <v>46.64</v>
      </c>
      <c r="I106" s="112">
        <f t="shared" si="19"/>
        <v>72.069999999999993</v>
      </c>
    </row>
    <row r="107" spans="1:10" s="2" customFormat="1" ht="30" x14ac:dyDescent="0.2">
      <c r="A107" s="23"/>
      <c r="B107" s="27" t="s">
        <v>59</v>
      </c>
      <c r="C107" s="84" t="s">
        <v>227</v>
      </c>
      <c r="D107" s="46" t="s">
        <v>61</v>
      </c>
      <c r="E107" s="46"/>
      <c r="F107" s="46"/>
      <c r="G107" s="112">
        <f t="shared" si="19"/>
        <v>50.33</v>
      </c>
      <c r="H107" s="112">
        <f t="shared" si="19"/>
        <v>46.64</v>
      </c>
      <c r="I107" s="112">
        <f t="shared" si="19"/>
        <v>72.069999999999993</v>
      </c>
    </row>
    <row r="108" spans="1:10" s="2" customFormat="1" ht="15.75" x14ac:dyDescent="0.2">
      <c r="A108" s="23"/>
      <c r="B108" s="25" t="s">
        <v>17</v>
      </c>
      <c r="C108" s="84" t="s">
        <v>227</v>
      </c>
      <c r="D108" s="46" t="s">
        <v>61</v>
      </c>
      <c r="E108" s="46" t="s">
        <v>102</v>
      </c>
      <c r="F108" s="46" t="s">
        <v>111</v>
      </c>
      <c r="G108" s="112">
        <v>50.33</v>
      </c>
      <c r="H108" s="112">
        <v>46.64</v>
      </c>
      <c r="I108" s="112">
        <v>72.069999999999993</v>
      </c>
    </row>
    <row r="109" spans="1:10" s="2" customFormat="1" ht="42.75" customHeight="1" x14ac:dyDescent="0.2">
      <c r="A109" s="23"/>
      <c r="B109" s="87" t="s">
        <v>225</v>
      </c>
      <c r="C109" s="73" t="s">
        <v>187</v>
      </c>
      <c r="D109" s="46"/>
      <c r="E109" s="46"/>
      <c r="F109" s="46"/>
      <c r="G109" s="111">
        <f>G110</f>
        <v>756.452</v>
      </c>
      <c r="H109" s="111">
        <f>H110</f>
        <v>567.33900000000006</v>
      </c>
      <c r="I109" s="111">
        <f>I110</f>
        <v>0</v>
      </c>
      <c r="J109" s="100"/>
    </row>
    <row r="110" spans="1:10" s="2" customFormat="1" ht="36" customHeight="1" x14ac:dyDescent="0.2">
      <c r="A110" s="23"/>
      <c r="B110" s="69" t="s">
        <v>185</v>
      </c>
      <c r="C110" s="74" t="s">
        <v>188</v>
      </c>
      <c r="D110" s="46"/>
      <c r="E110" s="46"/>
      <c r="F110" s="46"/>
      <c r="G110" s="112">
        <f t="shared" ref="G110:I113" si="20">G111</f>
        <v>756.452</v>
      </c>
      <c r="H110" s="112">
        <f t="shared" si="20"/>
        <v>567.33900000000006</v>
      </c>
      <c r="I110" s="112">
        <f t="shared" si="20"/>
        <v>0</v>
      </c>
    </row>
    <row r="111" spans="1:10" s="2" customFormat="1" ht="26.25" customHeight="1" x14ac:dyDescent="0.2">
      <c r="A111" s="23"/>
      <c r="B111" s="99" t="s">
        <v>186</v>
      </c>
      <c r="C111" s="74" t="s">
        <v>197</v>
      </c>
      <c r="D111" s="46"/>
      <c r="E111" s="46"/>
      <c r="F111" s="46"/>
      <c r="G111" s="112">
        <f t="shared" si="20"/>
        <v>756.452</v>
      </c>
      <c r="H111" s="112">
        <f t="shared" si="20"/>
        <v>567.33900000000006</v>
      </c>
      <c r="I111" s="112">
        <f t="shared" si="20"/>
        <v>0</v>
      </c>
    </row>
    <row r="112" spans="1:10" s="2" customFormat="1" ht="28.5" customHeight="1" x14ac:dyDescent="0.2">
      <c r="A112" s="23"/>
      <c r="B112" s="25" t="s">
        <v>98</v>
      </c>
      <c r="C112" s="74" t="s">
        <v>197</v>
      </c>
      <c r="D112" s="46" t="s">
        <v>103</v>
      </c>
      <c r="E112" s="46"/>
      <c r="F112" s="46"/>
      <c r="G112" s="112">
        <f t="shared" si="20"/>
        <v>756.452</v>
      </c>
      <c r="H112" s="112">
        <f t="shared" si="20"/>
        <v>567.33900000000006</v>
      </c>
      <c r="I112" s="112">
        <f t="shared" si="20"/>
        <v>0</v>
      </c>
    </row>
    <row r="113" spans="1:9" s="2" customFormat="1" ht="30.75" customHeight="1" x14ac:dyDescent="0.2">
      <c r="A113" s="23"/>
      <c r="B113" s="27" t="s">
        <v>59</v>
      </c>
      <c r="C113" s="74" t="s">
        <v>197</v>
      </c>
      <c r="D113" s="46" t="s">
        <v>61</v>
      </c>
      <c r="E113" s="46"/>
      <c r="F113" s="46"/>
      <c r="G113" s="112">
        <f t="shared" si="20"/>
        <v>756.452</v>
      </c>
      <c r="H113" s="112">
        <f t="shared" si="20"/>
        <v>567.33900000000006</v>
      </c>
      <c r="I113" s="112">
        <f t="shared" si="20"/>
        <v>0</v>
      </c>
    </row>
    <row r="114" spans="1:9" s="2" customFormat="1" ht="19.5" customHeight="1" x14ac:dyDescent="0.2">
      <c r="A114" s="23"/>
      <c r="B114" s="25" t="s">
        <v>17</v>
      </c>
      <c r="C114" s="74" t="s">
        <v>197</v>
      </c>
      <c r="D114" s="46" t="s">
        <v>61</v>
      </c>
      <c r="E114" s="46" t="s">
        <v>102</v>
      </c>
      <c r="F114" s="46" t="s">
        <v>111</v>
      </c>
      <c r="G114" s="112">
        <v>756.452</v>
      </c>
      <c r="H114" s="112">
        <v>567.33900000000006</v>
      </c>
      <c r="I114" s="112">
        <v>0</v>
      </c>
    </row>
    <row r="115" spans="1:9" s="2" customFormat="1" ht="53.25" customHeight="1" x14ac:dyDescent="0.2">
      <c r="A115" s="23"/>
      <c r="B115" s="89" t="s">
        <v>209</v>
      </c>
      <c r="C115" s="73" t="s">
        <v>213</v>
      </c>
      <c r="D115" s="46"/>
      <c r="E115" s="46"/>
      <c r="F115" s="46"/>
      <c r="G115" s="112">
        <f t="shared" ref="G115:G118" si="21">G116</f>
        <v>0</v>
      </c>
      <c r="H115" s="111">
        <f t="shared" ref="H115:H117" si="22">H116</f>
        <v>10000</v>
      </c>
      <c r="I115" s="112">
        <f t="shared" ref="I115:I118" si="23">I116</f>
        <v>0</v>
      </c>
    </row>
    <row r="116" spans="1:9" s="2" customFormat="1" ht="25.5" customHeight="1" x14ac:dyDescent="0.2">
      <c r="A116" s="23"/>
      <c r="B116" s="108" t="s">
        <v>210</v>
      </c>
      <c r="C116" s="74" t="s">
        <v>214</v>
      </c>
      <c r="D116" s="46"/>
      <c r="E116" s="46"/>
      <c r="F116" s="46"/>
      <c r="G116" s="112">
        <f t="shared" si="21"/>
        <v>0</v>
      </c>
      <c r="H116" s="112">
        <f t="shared" si="22"/>
        <v>10000</v>
      </c>
      <c r="I116" s="112">
        <f t="shared" si="23"/>
        <v>0</v>
      </c>
    </row>
    <row r="117" spans="1:9" s="2" customFormat="1" ht="27.75" customHeight="1" x14ac:dyDescent="0.2">
      <c r="A117" s="23"/>
      <c r="B117" s="99" t="s">
        <v>211</v>
      </c>
      <c r="C117" s="74" t="s">
        <v>212</v>
      </c>
      <c r="D117" s="46"/>
      <c r="E117" s="46"/>
      <c r="F117" s="46"/>
      <c r="G117" s="112">
        <f t="shared" si="21"/>
        <v>0</v>
      </c>
      <c r="H117" s="112">
        <f t="shared" si="22"/>
        <v>10000</v>
      </c>
      <c r="I117" s="112">
        <f t="shared" si="23"/>
        <v>0</v>
      </c>
    </row>
    <row r="118" spans="1:9" s="2" customFormat="1" ht="27.75" customHeight="1" x14ac:dyDescent="0.2">
      <c r="A118" s="23"/>
      <c r="B118" s="25" t="s">
        <v>98</v>
      </c>
      <c r="C118" s="74" t="s">
        <v>212</v>
      </c>
      <c r="D118" s="46" t="s">
        <v>103</v>
      </c>
      <c r="E118" s="46"/>
      <c r="F118" s="46"/>
      <c r="G118" s="112">
        <f t="shared" si="21"/>
        <v>0</v>
      </c>
      <c r="H118" s="112">
        <f>H119</f>
        <v>10000</v>
      </c>
      <c r="I118" s="112">
        <f t="shared" si="23"/>
        <v>0</v>
      </c>
    </row>
    <row r="119" spans="1:9" s="2" customFormat="1" ht="31.5" customHeight="1" x14ac:dyDescent="0.2">
      <c r="A119" s="23"/>
      <c r="B119" s="27" t="s">
        <v>59</v>
      </c>
      <c r="C119" s="74" t="s">
        <v>212</v>
      </c>
      <c r="D119" s="46" t="s">
        <v>61</v>
      </c>
      <c r="E119" s="46"/>
      <c r="F119" s="46"/>
      <c r="G119" s="112">
        <v>0</v>
      </c>
      <c r="H119" s="112">
        <f>H120</f>
        <v>10000</v>
      </c>
      <c r="I119" s="112">
        <v>0</v>
      </c>
    </row>
    <row r="120" spans="1:9" s="2" customFormat="1" ht="17.25" customHeight="1" thickBot="1" x14ac:dyDescent="0.25">
      <c r="A120" s="23"/>
      <c r="B120" s="25" t="s">
        <v>17</v>
      </c>
      <c r="C120" s="74" t="s">
        <v>212</v>
      </c>
      <c r="D120" s="46" t="s">
        <v>61</v>
      </c>
      <c r="E120" s="46" t="s">
        <v>102</v>
      </c>
      <c r="F120" s="46" t="s">
        <v>111</v>
      </c>
      <c r="G120" s="112">
        <v>0</v>
      </c>
      <c r="H120" s="112">
        <v>10000</v>
      </c>
      <c r="I120" s="112">
        <v>0</v>
      </c>
    </row>
    <row r="121" spans="1:9" s="2" customFormat="1" ht="24.75" customHeight="1" thickBot="1" x14ac:dyDescent="0.25">
      <c r="A121" s="63">
        <v>2</v>
      </c>
      <c r="B121" s="35" t="s">
        <v>71</v>
      </c>
      <c r="C121" s="36"/>
      <c r="D121" s="49"/>
      <c r="E121" s="50"/>
      <c r="F121" s="50"/>
      <c r="G121" s="110">
        <f>G122+G160+G175</f>
        <v>17842.298999999999</v>
      </c>
      <c r="H121" s="110">
        <f>H122+H160+H175</f>
        <v>15869.245000000001</v>
      </c>
      <c r="I121" s="110">
        <f>I122+I160+I175</f>
        <v>17471.145</v>
      </c>
    </row>
    <row r="122" spans="1:9" s="2" customFormat="1" ht="57" x14ac:dyDescent="0.2">
      <c r="A122" s="14"/>
      <c r="B122" s="24" t="s">
        <v>6</v>
      </c>
      <c r="C122" s="21" t="s">
        <v>22</v>
      </c>
      <c r="D122" s="51"/>
      <c r="E122" s="46"/>
      <c r="F122" s="46"/>
      <c r="G122" s="111">
        <f>G123+G144</f>
        <v>12384.874</v>
      </c>
      <c r="H122" s="111">
        <f>H123+H144</f>
        <v>11865.02</v>
      </c>
      <c r="I122" s="111">
        <f>I123+I144</f>
        <v>12052.72</v>
      </c>
    </row>
    <row r="123" spans="1:9" s="2" customFormat="1" ht="45" x14ac:dyDescent="0.2">
      <c r="A123" s="14"/>
      <c r="B123" s="55" t="s">
        <v>63</v>
      </c>
      <c r="C123" s="13" t="s">
        <v>38</v>
      </c>
      <c r="D123" s="46"/>
      <c r="E123" s="46"/>
      <c r="F123" s="46"/>
      <c r="G123" s="111">
        <f>G124</f>
        <v>10988.034</v>
      </c>
      <c r="H123" s="111">
        <f>H124</f>
        <v>10440.42</v>
      </c>
      <c r="I123" s="111">
        <f>I124</f>
        <v>10599.82</v>
      </c>
    </row>
    <row r="124" spans="1:9" s="2" customFormat="1" ht="20.25" customHeight="1" x14ac:dyDescent="0.2">
      <c r="A124" s="14"/>
      <c r="B124" s="26" t="s">
        <v>37</v>
      </c>
      <c r="C124" s="15" t="s">
        <v>39</v>
      </c>
      <c r="D124" s="46"/>
      <c r="E124" s="46"/>
      <c r="F124" s="46"/>
      <c r="G124" s="112">
        <f>G125+G138+G141+G150+G156</f>
        <v>10988.034</v>
      </c>
      <c r="H124" s="112">
        <f>H125+H138+H141+H150+H156</f>
        <v>10440.42</v>
      </c>
      <c r="I124" s="112">
        <f>I125+I138+I141+I150+I156</f>
        <v>10599.82</v>
      </c>
    </row>
    <row r="125" spans="1:9" s="2" customFormat="1" ht="15.75" x14ac:dyDescent="0.2">
      <c r="A125" s="14"/>
      <c r="B125" s="27" t="s">
        <v>82</v>
      </c>
      <c r="C125" s="12" t="s">
        <v>45</v>
      </c>
      <c r="D125" s="52"/>
      <c r="E125" s="46"/>
      <c r="F125" s="46"/>
      <c r="G125" s="112">
        <f>G128+G130+G133+G137</f>
        <v>10447.310000000001</v>
      </c>
      <c r="H125" s="112">
        <f>H128+H130+H133+H137</f>
        <v>10436.9</v>
      </c>
      <c r="I125" s="112">
        <f>I128+I130+I133+I137</f>
        <v>10596.3</v>
      </c>
    </row>
    <row r="126" spans="1:9" s="2" customFormat="1" ht="30" x14ac:dyDescent="0.2">
      <c r="A126" s="14"/>
      <c r="B126" s="25" t="s">
        <v>98</v>
      </c>
      <c r="C126" s="12" t="s">
        <v>45</v>
      </c>
      <c r="D126" s="52">
        <v>200</v>
      </c>
      <c r="E126" s="46"/>
      <c r="F126" s="46"/>
      <c r="G126" s="112">
        <f t="shared" ref="G126:I127" si="24">G127</f>
        <v>500</v>
      </c>
      <c r="H126" s="112">
        <f t="shared" si="24"/>
        <v>500</v>
      </c>
      <c r="I126" s="112">
        <f t="shared" si="24"/>
        <v>500</v>
      </c>
    </row>
    <row r="127" spans="1:9" s="2" customFormat="1" ht="30" x14ac:dyDescent="0.2">
      <c r="A127" s="14"/>
      <c r="B127" s="27" t="s">
        <v>59</v>
      </c>
      <c r="C127" s="12" t="s">
        <v>45</v>
      </c>
      <c r="D127" s="52">
        <v>240</v>
      </c>
      <c r="E127" s="46"/>
      <c r="F127" s="46"/>
      <c r="G127" s="112">
        <f t="shared" si="24"/>
        <v>500</v>
      </c>
      <c r="H127" s="112">
        <f t="shared" si="24"/>
        <v>500</v>
      </c>
      <c r="I127" s="112">
        <f t="shared" si="24"/>
        <v>500</v>
      </c>
    </row>
    <row r="128" spans="1:9" s="2" customFormat="1" ht="42.75" customHeight="1" x14ac:dyDescent="0.2">
      <c r="A128" s="14"/>
      <c r="B128" s="25" t="s">
        <v>7</v>
      </c>
      <c r="C128" s="12" t="s">
        <v>45</v>
      </c>
      <c r="D128" s="52">
        <v>240</v>
      </c>
      <c r="E128" s="46" t="s">
        <v>109</v>
      </c>
      <c r="F128" s="46" t="s">
        <v>111</v>
      </c>
      <c r="G128" s="112">
        <v>500</v>
      </c>
      <c r="H128" s="112">
        <v>500</v>
      </c>
      <c r="I128" s="112">
        <v>500</v>
      </c>
    </row>
    <row r="129" spans="1:13" ht="57" customHeight="1" x14ac:dyDescent="0.2">
      <c r="A129" s="14"/>
      <c r="B129" s="27" t="s">
        <v>107</v>
      </c>
      <c r="C129" s="12" t="s">
        <v>45</v>
      </c>
      <c r="D129" s="52">
        <v>100</v>
      </c>
      <c r="E129" s="46"/>
      <c r="F129" s="46"/>
      <c r="G129" s="112">
        <f t="shared" ref="G129:I130" si="25">G130</f>
        <v>8037.31</v>
      </c>
      <c r="H129" s="112">
        <f t="shared" si="25"/>
        <v>8195.9</v>
      </c>
      <c r="I129" s="112">
        <f t="shared" si="25"/>
        <v>8355.2999999999993</v>
      </c>
    </row>
    <row r="130" spans="1:13" ht="30" x14ac:dyDescent="0.25">
      <c r="A130" s="14"/>
      <c r="B130" s="30" t="s">
        <v>58</v>
      </c>
      <c r="C130" s="12" t="s">
        <v>45</v>
      </c>
      <c r="D130" s="52">
        <v>120</v>
      </c>
      <c r="E130" s="46"/>
      <c r="F130" s="46"/>
      <c r="G130" s="112">
        <f t="shared" si="25"/>
        <v>8037.31</v>
      </c>
      <c r="H130" s="112">
        <f t="shared" si="25"/>
        <v>8195.9</v>
      </c>
      <c r="I130" s="112">
        <f t="shared" si="25"/>
        <v>8355.2999999999993</v>
      </c>
    </row>
    <row r="131" spans="1:13" ht="45" x14ac:dyDescent="0.2">
      <c r="A131" s="14"/>
      <c r="B131" s="25" t="s">
        <v>8</v>
      </c>
      <c r="C131" s="12" t="s">
        <v>45</v>
      </c>
      <c r="D131" s="52">
        <v>120</v>
      </c>
      <c r="E131" s="46" t="s">
        <v>109</v>
      </c>
      <c r="F131" s="46" t="s">
        <v>110</v>
      </c>
      <c r="G131" s="112">
        <v>8037.31</v>
      </c>
      <c r="H131" s="112">
        <v>8195.9</v>
      </c>
      <c r="I131" s="112">
        <v>8355.2999999999993</v>
      </c>
    </row>
    <row r="132" spans="1:13" ht="30" x14ac:dyDescent="0.2">
      <c r="A132" s="14"/>
      <c r="B132" s="25" t="s">
        <v>98</v>
      </c>
      <c r="C132" s="12" t="s">
        <v>45</v>
      </c>
      <c r="D132" s="52">
        <v>200</v>
      </c>
      <c r="E132" s="46"/>
      <c r="F132" s="46"/>
      <c r="G132" s="112">
        <f t="shared" ref="G132:I133" si="26">G133</f>
        <v>1840</v>
      </c>
      <c r="H132" s="112">
        <f t="shared" si="26"/>
        <v>1726</v>
      </c>
      <c r="I132" s="112">
        <f t="shared" si="26"/>
        <v>1726</v>
      </c>
    </row>
    <row r="133" spans="1:13" ht="30" x14ac:dyDescent="0.2">
      <c r="A133" s="14"/>
      <c r="B133" s="27" t="s">
        <v>59</v>
      </c>
      <c r="C133" s="12" t="s">
        <v>45</v>
      </c>
      <c r="D133" s="52">
        <v>240</v>
      </c>
      <c r="E133" s="46"/>
      <c r="F133" s="46"/>
      <c r="G133" s="112">
        <f t="shared" si="26"/>
        <v>1840</v>
      </c>
      <c r="H133" s="112">
        <f t="shared" si="26"/>
        <v>1726</v>
      </c>
      <c r="I133" s="112">
        <f t="shared" si="26"/>
        <v>1726</v>
      </c>
    </row>
    <row r="134" spans="1:13" ht="45" x14ac:dyDescent="0.2">
      <c r="A134" s="14"/>
      <c r="B134" s="25" t="s">
        <v>8</v>
      </c>
      <c r="C134" s="12" t="s">
        <v>45</v>
      </c>
      <c r="D134" s="52">
        <v>240</v>
      </c>
      <c r="E134" s="46" t="s">
        <v>109</v>
      </c>
      <c r="F134" s="46" t="s">
        <v>110</v>
      </c>
      <c r="G134" s="112">
        <v>1840</v>
      </c>
      <c r="H134" s="112">
        <v>1726</v>
      </c>
      <c r="I134" s="112">
        <v>1726</v>
      </c>
    </row>
    <row r="135" spans="1:13" ht="15.75" x14ac:dyDescent="0.2">
      <c r="A135" s="14"/>
      <c r="B135" s="42" t="s">
        <v>101</v>
      </c>
      <c r="C135" s="12" t="s">
        <v>45</v>
      </c>
      <c r="D135" s="52">
        <v>800</v>
      </c>
      <c r="E135" s="46"/>
      <c r="F135" s="46"/>
      <c r="G135" s="112">
        <f>G137</f>
        <v>70</v>
      </c>
      <c r="H135" s="112">
        <f>H137</f>
        <v>15</v>
      </c>
      <c r="I135" s="112">
        <f>I137</f>
        <v>15</v>
      </c>
    </row>
    <row r="136" spans="1:13" ht="15.75" x14ac:dyDescent="0.2">
      <c r="A136" s="14"/>
      <c r="B136" s="27" t="s">
        <v>60</v>
      </c>
      <c r="C136" s="12" t="s">
        <v>45</v>
      </c>
      <c r="D136" s="52">
        <v>850</v>
      </c>
      <c r="E136" s="46"/>
      <c r="F136" s="46"/>
      <c r="G136" s="112">
        <f>G137</f>
        <v>70</v>
      </c>
      <c r="H136" s="112">
        <f>H137</f>
        <v>15</v>
      </c>
      <c r="I136" s="112">
        <f>I137</f>
        <v>15</v>
      </c>
    </row>
    <row r="137" spans="1:13" ht="45" x14ac:dyDescent="0.2">
      <c r="A137" s="14"/>
      <c r="B137" s="25" t="s">
        <v>8</v>
      </c>
      <c r="C137" s="12" t="s">
        <v>45</v>
      </c>
      <c r="D137" s="52">
        <v>850</v>
      </c>
      <c r="E137" s="46" t="s">
        <v>109</v>
      </c>
      <c r="F137" s="46" t="s">
        <v>110</v>
      </c>
      <c r="G137" s="112">
        <v>70</v>
      </c>
      <c r="H137" s="112">
        <v>15</v>
      </c>
      <c r="I137" s="112">
        <v>15</v>
      </c>
    </row>
    <row r="138" spans="1:13" ht="15.75" x14ac:dyDescent="0.2">
      <c r="A138" s="14"/>
      <c r="B138" s="25" t="s">
        <v>121</v>
      </c>
      <c r="C138" s="15" t="s">
        <v>226</v>
      </c>
      <c r="D138" s="52">
        <v>500</v>
      </c>
      <c r="E138" s="46"/>
      <c r="F138" s="46"/>
      <c r="G138" s="111">
        <f t="shared" ref="G138:I139" si="27">G139</f>
        <v>44.194000000000003</v>
      </c>
      <c r="H138" s="111">
        <f t="shared" si="27"/>
        <v>0</v>
      </c>
      <c r="I138" s="111">
        <f t="shared" si="27"/>
        <v>0</v>
      </c>
    </row>
    <row r="139" spans="1:13" ht="43.5" customHeight="1" x14ac:dyDescent="0.2">
      <c r="A139" s="14"/>
      <c r="B139" s="33" t="s">
        <v>83</v>
      </c>
      <c r="C139" s="15" t="s">
        <v>226</v>
      </c>
      <c r="D139" s="46" t="s">
        <v>9</v>
      </c>
      <c r="E139" s="46"/>
      <c r="F139" s="46"/>
      <c r="G139" s="112">
        <f t="shared" si="27"/>
        <v>44.194000000000003</v>
      </c>
      <c r="H139" s="112">
        <f t="shared" si="27"/>
        <v>0</v>
      </c>
      <c r="I139" s="112">
        <f t="shared" si="27"/>
        <v>0</v>
      </c>
    </row>
    <row r="140" spans="1:13" ht="45" x14ac:dyDescent="0.2">
      <c r="A140" s="14"/>
      <c r="B140" s="25" t="s">
        <v>8</v>
      </c>
      <c r="C140" s="15" t="s">
        <v>226</v>
      </c>
      <c r="D140" s="46" t="s">
        <v>9</v>
      </c>
      <c r="E140" s="46" t="s">
        <v>109</v>
      </c>
      <c r="F140" s="46" t="s">
        <v>110</v>
      </c>
      <c r="G140" s="112">
        <v>44.194000000000003</v>
      </c>
      <c r="H140" s="112">
        <v>0</v>
      </c>
      <c r="I140" s="112">
        <v>0</v>
      </c>
    </row>
    <row r="141" spans="1:13" ht="15.75" x14ac:dyDescent="0.2">
      <c r="A141" s="14"/>
      <c r="B141" s="25" t="s">
        <v>121</v>
      </c>
      <c r="C141" s="15" t="s">
        <v>46</v>
      </c>
      <c r="D141" s="46" t="s">
        <v>122</v>
      </c>
      <c r="E141" s="46"/>
      <c r="F141" s="46"/>
      <c r="G141" s="111">
        <f t="shared" ref="G141:I142" si="28">G142</f>
        <v>298.8</v>
      </c>
      <c r="H141" s="111">
        <f t="shared" si="28"/>
        <v>0</v>
      </c>
      <c r="I141" s="111">
        <f t="shared" si="28"/>
        <v>0</v>
      </c>
    </row>
    <row r="142" spans="1:13" ht="43.5" customHeight="1" x14ac:dyDescent="0.2">
      <c r="A142" s="14"/>
      <c r="B142" s="32" t="s">
        <v>84</v>
      </c>
      <c r="C142" s="15" t="s">
        <v>46</v>
      </c>
      <c r="D142" s="46" t="s">
        <v>9</v>
      </c>
      <c r="E142" s="46"/>
      <c r="F142" s="46"/>
      <c r="G142" s="112">
        <f t="shared" si="28"/>
        <v>298.8</v>
      </c>
      <c r="H142" s="112">
        <f t="shared" si="28"/>
        <v>0</v>
      </c>
      <c r="I142" s="112">
        <f t="shared" si="28"/>
        <v>0</v>
      </c>
      <c r="M142" s="1" t="s">
        <v>5</v>
      </c>
    </row>
    <row r="143" spans="1:13" ht="45" x14ac:dyDescent="0.2">
      <c r="A143" s="14"/>
      <c r="B143" s="25" t="s">
        <v>8</v>
      </c>
      <c r="C143" s="15" t="s">
        <v>46</v>
      </c>
      <c r="D143" s="46" t="s">
        <v>9</v>
      </c>
      <c r="E143" s="46" t="s">
        <v>109</v>
      </c>
      <c r="F143" s="46" t="s">
        <v>110</v>
      </c>
      <c r="G143" s="112">
        <v>298.8</v>
      </c>
      <c r="H143" s="112">
        <v>0</v>
      </c>
      <c r="I143" s="112">
        <v>0</v>
      </c>
    </row>
    <row r="144" spans="1:13" ht="56.25" customHeight="1" x14ac:dyDescent="0.2">
      <c r="A144" s="14"/>
      <c r="B144" s="55" t="s">
        <v>64</v>
      </c>
      <c r="C144" s="13" t="s">
        <v>47</v>
      </c>
      <c r="D144" s="46"/>
      <c r="E144" s="46"/>
      <c r="F144" s="46"/>
      <c r="G144" s="111">
        <f t="shared" ref="G144:I148" si="29">G145</f>
        <v>1396.84</v>
      </c>
      <c r="H144" s="111">
        <f t="shared" si="29"/>
        <v>1424.6</v>
      </c>
      <c r="I144" s="111">
        <f t="shared" si="29"/>
        <v>1452.9</v>
      </c>
    </row>
    <row r="145" spans="1:9" ht="15.75" x14ac:dyDescent="0.2">
      <c r="A145" s="14"/>
      <c r="B145" s="26" t="s">
        <v>37</v>
      </c>
      <c r="C145" s="15" t="s">
        <v>48</v>
      </c>
      <c r="D145" s="46"/>
      <c r="E145" s="46"/>
      <c r="F145" s="46"/>
      <c r="G145" s="112">
        <f t="shared" si="29"/>
        <v>1396.84</v>
      </c>
      <c r="H145" s="112">
        <f t="shared" si="29"/>
        <v>1424.6</v>
      </c>
      <c r="I145" s="112">
        <f t="shared" si="29"/>
        <v>1452.9</v>
      </c>
    </row>
    <row r="146" spans="1:9" ht="45" x14ac:dyDescent="0.2">
      <c r="A146" s="14"/>
      <c r="B146" s="25" t="s">
        <v>85</v>
      </c>
      <c r="C146" s="12" t="s">
        <v>49</v>
      </c>
      <c r="D146" s="52"/>
      <c r="E146" s="46"/>
      <c r="F146" s="46"/>
      <c r="G146" s="112">
        <f t="shared" si="29"/>
        <v>1396.84</v>
      </c>
      <c r="H146" s="112">
        <f t="shared" si="29"/>
        <v>1424.6</v>
      </c>
      <c r="I146" s="112">
        <f t="shared" si="29"/>
        <v>1452.9</v>
      </c>
    </row>
    <row r="147" spans="1:9" ht="58.5" customHeight="1" x14ac:dyDescent="0.2">
      <c r="A147" s="14"/>
      <c r="B147" s="27" t="s">
        <v>107</v>
      </c>
      <c r="C147" s="12" t="s">
        <v>49</v>
      </c>
      <c r="D147" s="52">
        <v>100</v>
      </c>
      <c r="E147" s="46"/>
      <c r="F147" s="46"/>
      <c r="G147" s="112">
        <f t="shared" si="29"/>
        <v>1396.84</v>
      </c>
      <c r="H147" s="112">
        <f t="shared" si="29"/>
        <v>1424.6</v>
      </c>
      <c r="I147" s="112">
        <f t="shared" si="29"/>
        <v>1452.9</v>
      </c>
    </row>
    <row r="148" spans="1:9" ht="26.25" customHeight="1" x14ac:dyDescent="0.25">
      <c r="A148" s="14"/>
      <c r="B148" s="30" t="s">
        <v>58</v>
      </c>
      <c r="C148" s="12" t="s">
        <v>49</v>
      </c>
      <c r="D148" s="52">
        <v>120</v>
      </c>
      <c r="E148" s="46"/>
      <c r="F148" s="46"/>
      <c r="G148" s="112">
        <f t="shared" si="29"/>
        <v>1396.84</v>
      </c>
      <c r="H148" s="112">
        <f t="shared" si="29"/>
        <v>1424.6</v>
      </c>
      <c r="I148" s="112">
        <f t="shared" si="29"/>
        <v>1452.9</v>
      </c>
    </row>
    <row r="149" spans="1:9" ht="45" x14ac:dyDescent="0.2">
      <c r="A149" s="14"/>
      <c r="B149" s="25" t="s">
        <v>8</v>
      </c>
      <c r="C149" s="12" t="s">
        <v>49</v>
      </c>
      <c r="D149" s="52">
        <v>120</v>
      </c>
      <c r="E149" s="46" t="s">
        <v>109</v>
      </c>
      <c r="F149" s="46" t="s">
        <v>110</v>
      </c>
      <c r="G149" s="112">
        <v>1396.84</v>
      </c>
      <c r="H149" s="112">
        <v>1424.6</v>
      </c>
      <c r="I149" s="112">
        <v>1452.9</v>
      </c>
    </row>
    <row r="150" spans="1:9" ht="45" x14ac:dyDescent="0.2">
      <c r="A150" s="14"/>
      <c r="B150" s="55" t="s">
        <v>63</v>
      </c>
      <c r="C150" s="13" t="s">
        <v>38</v>
      </c>
      <c r="D150" s="46"/>
      <c r="E150" s="46"/>
      <c r="F150" s="46"/>
      <c r="G150" s="111">
        <f t="shared" ref="G150:I154" si="30">G151</f>
        <v>194.21</v>
      </c>
      <c r="H150" s="111">
        <f t="shared" si="30"/>
        <v>0</v>
      </c>
      <c r="I150" s="111">
        <f t="shared" si="30"/>
        <v>0</v>
      </c>
    </row>
    <row r="151" spans="1:9" ht="18.75" customHeight="1" x14ac:dyDescent="0.2">
      <c r="A151" s="14"/>
      <c r="B151" s="26" t="s">
        <v>37</v>
      </c>
      <c r="C151" s="15" t="s">
        <v>39</v>
      </c>
      <c r="D151" s="46"/>
      <c r="E151" s="46"/>
      <c r="F151" s="46"/>
      <c r="G151" s="112">
        <f t="shared" si="30"/>
        <v>194.21</v>
      </c>
      <c r="H151" s="112">
        <f t="shared" si="30"/>
        <v>0</v>
      </c>
      <c r="I151" s="112">
        <f t="shared" si="30"/>
        <v>0</v>
      </c>
    </row>
    <row r="152" spans="1:9" ht="45" customHeight="1" x14ac:dyDescent="0.2">
      <c r="A152" s="14"/>
      <c r="B152" s="32" t="s">
        <v>86</v>
      </c>
      <c r="C152" s="15" t="s">
        <v>50</v>
      </c>
      <c r="D152" s="46"/>
      <c r="E152" s="46"/>
      <c r="F152" s="46"/>
      <c r="G152" s="112">
        <f t="shared" si="30"/>
        <v>194.21</v>
      </c>
      <c r="H152" s="112">
        <f t="shared" si="30"/>
        <v>0</v>
      </c>
      <c r="I152" s="112">
        <f t="shared" si="30"/>
        <v>0</v>
      </c>
    </row>
    <row r="153" spans="1:9" ht="21.75" customHeight="1" x14ac:dyDescent="0.2">
      <c r="A153" s="14"/>
      <c r="B153" s="25" t="s">
        <v>121</v>
      </c>
      <c r="C153" s="15" t="s">
        <v>50</v>
      </c>
      <c r="D153" s="46" t="s">
        <v>122</v>
      </c>
      <c r="E153" s="46"/>
      <c r="F153" s="46"/>
      <c r="G153" s="112">
        <f t="shared" si="30"/>
        <v>194.21</v>
      </c>
      <c r="H153" s="112">
        <f t="shared" si="30"/>
        <v>0</v>
      </c>
      <c r="I153" s="112">
        <f t="shared" si="30"/>
        <v>0</v>
      </c>
    </row>
    <row r="154" spans="1:9" ht="21.75" customHeight="1" x14ac:dyDescent="0.2">
      <c r="A154" s="14"/>
      <c r="B154" s="31" t="s">
        <v>72</v>
      </c>
      <c r="C154" s="15" t="s">
        <v>50</v>
      </c>
      <c r="D154" s="46" t="s">
        <v>9</v>
      </c>
      <c r="E154" s="46"/>
      <c r="F154" s="46"/>
      <c r="G154" s="112">
        <f t="shared" si="30"/>
        <v>194.21</v>
      </c>
      <c r="H154" s="112">
        <f t="shared" si="30"/>
        <v>0</v>
      </c>
      <c r="I154" s="112">
        <f t="shared" si="30"/>
        <v>0</v>
      </c>
    </row>
    <row r="155" spans="1:9" ht="35.25" customHeight="1" x14ac:dyDescent="0.2">
      <c r="A155" s="14"/>
      <c r="B155" s="31" t="s">
        <v>123</v>
      </c>
      <c r="C155" s="15" t="s">
        <v>50</v>
      </c>
      <c r="D155" s="46" t="s">
        <v>9</v>
      </c>
      <c r="E155" s="46" t="s">
        <v>109</v>
      </c>
      <c r="F155" s="46" t="s">
        <v>116</v>
      </c>
      <c r="G155" s="112">
        <v>194.21</v>
      </c>
      <c r="H155" s="112">
        <v>0</v>
      </c>
      <c r="I155" s="112">
        <v>0</v>
      </c>
    </row>
    <row r="156" spans="1:9" ht="55.5" customHeight="1" x14ac:dyDescent="0.2">
      <c r="A156" s="14"/>
      <c r="B156" s="57" t="s">
        <v>87</v>
      </c>
      <c r="C156" s="13" t="s">
        <v>52</v>
      </c>
      <c r="D156" s="46"/>
      <c r="E156" s="46"/>
      <c r="F156" s="46"/>
      <c r="G156" s="111">
        <f t="shared" ref="G156:I158" si="31">G157</f>
        <v>3.52</v>
      </c>
      <c r="H156" s="111">
        <f t="shared" si="31"/>
        <v>3.52</v>
      </c>
      <c r="I156" s="111">
        <f t="shared" si="31"/>
        <v>3.52</v>
      </c>
    </row>
    <row r="157" spans="1:9" ht="30" x14ac:dyDescent="0.2">
      <c r="A157" s="14"/>
      <c r="B157" s="25" t="s">
        <v>98</v>
      </c>
      <c r="C157" s="15" t="s">
        <v>52</v>
      </c>
      <c r="D157" s="46" t="s">
        <v>103</v>
      </c>
      <c r="E157" s="46"/>
      <c r="F157" s="46"/>
      <c r="G157" s="112">
        <f t="shared" si="31"/>
        <v>3.52</v>
      </c>
      <c r="H157" s="112">
        <f t="shared" si="31"/>
        <v>3.52</v>
      </c>
      <c r="I157" s="112">
        <f t="shared" si="31"/>
        <v>3.52</v>
      </c>
    </row>
    <row r="158" spans="1:9" ht="30" x14ac:dyDescent="0.2">
      <c r="A158" s="14"/>
      <c r="B158" s="27" t="s">
        <v>59</v>
      </c>
      <c r="C158" s="15" t="s">
        <v>52</v>
      </c>
      <c r="D158" s="46" t="s">
        <v>61</v>
      </c>
      <c r="E158" s="46"/>
      <c r="F158" s="46"/>
      <c r="G158" s="112">
        <f t="shared" si="31"/>
        <v>3.52</v>
      </c>
      <c r="H158" s="112">
        <f t="shared" si="31"/>
        <v>3.52</v>
      </c>
      <c r="I158" s="112">
        <f t="shared" si="31"/>
        <v>3.52</v>
      </c>
    </row>
    <row r="159" spans="1:9" ht="30" x14ac:dyDescent="0.2">
      <c r="A159" s="14"/>
      <c r="B159" s="27" t="s">
        <v>229</v>
      </c>
      <c r="C159" s="15" t="s">
        <v>52</v>
      </c>
      <c r="D159" s="46" t="s">
        <v>61</v>
      </c>
      <c r="E159" s="46" t="s">
        <v>111</v>
      </c>
      <c r="F159" s="46" t="s">
        <v>124</v>
      </c>
      <c r="G159" s="112">
        <v>3.52</v>
      </c>
      <c r="H159" s="112">
        <v>3.52</v>
      </c>
      <c r="I159" s="112">
        <v>3.52</v>
      </c>
    </row>
    <row r="160" spans="1:9" ht="28.5" x14ac:dyDescent="0.2">
      <c r="A160" s="14"/>
      <c r="B160" s="24" t="s">
        <v>12</v>
      </c>
      <c r="C160" s="13" t="s">
        <v>24</v>
      </c>
      <c r="D160" s="45"/>
      <c r="E160" s="46"/>
      <c r="F160" s="46"/>
      <c r="G160" s="111">
        <f t="shared" ref="G160:I161" si="32">G161</f>
        <v>1264</v>
      </c>
      <c r="H160" s="111">
        <f t="shared" si="32"/>
        <v>264</v>
      </c>
      <c r="I160" s="111">
        <f t="shared" si="32"/>
        <v>264</v>
      </c>
    </row>
    <row r="161" spans="1:9" ht="15.75" x14ac:dyDescent="0.2">
      <c r="A161" s="14"/>
      <c r="B161" s="26" t="s">
        <v>37</v>
      </c>
      <c r="C161" s="15" t="s">
        <v>53</v>
      </c>
      <c r="D161" s="46"/>
      <c r="E161" s="46"/>
      <c r="F161" s="46"/>
      <c r="G161" s="112">
        <f t="shared" si="32"/>
        <v>1264</v>
      </c>
      <c r="H161" s="112">
        <f t="shared" si="32"/>
        <v>264</v>
      </c>
      <c r="I161" s="112">
        <f t="shared" si="32"/>
        <v>264</v>
      </c>
    </row>
    <row r="162" spans="1:9" ht="15.75" x14ac:dyDescent="0.2">
      <c r="A162" s="14"/>
      <c r="B162" s="26" t="s">
        <v>37</v>
      </c>
      <c r="C162" s="15" t="s">
        <v>54</v>
      </c>
      <c r="D162" s="46"/>
      <c r="E162" s="46"/>
      <c r="F162" s="46"/>
      <c r="G162" s="112">
        <f>G166+G170+G171</f>
        <v>1264</v>
      </c>
      <c r="H162" s="112">
        <f>H166+H170+H171</f>
        <v>264</v>
      </c>
      <c r="I162" s="112">
        <f>I166+I170+I171</f>
        <v>264</v>
      </c>
    </row>
    <row r="163" spans="1:9" ht="16.5" customHeight="1" x14ac:dyDescent="0.2">
      <c r="A163" s="14"/>
      <c r="B163" s="86" t="s">
        <v>198</v>
      </c>
      <c r="C163" s="13" t="s">
        <v>170</v>
      </c>
      <c r="D163" s="46"/>
      <c r="E163" s="46"/>
      <c r="F163" s="46"/>
      <c r="G163" s="112">
        <f t="shared" ref="G163:I165" si="33">G164</f>
        <v>14</v>
      </c>
      <c r="H163" s="112">
        <f t="shared" si="33"/>
        <v>14</v>
      </c>
      <c r="I163" s="112">
        <f t="shared" si="33"/>
        <v>14</v>
      </c>
    </row>
    <row r="164" spans="1:9" ht="15.75" customHeight="1" x14ac:dyDescent="0.2">
      <c r="A164" s="14"/>
      <c r="B164" s="42" t="s">
        <v>101</v>
      </c>
      <c r="C164" s="15" t="s">
        <v>170</v>
      </c>
      <c r="D164" s="46" t="s">
        <v>106</v>
      </c>
      <c r="E164" s="46"/>
      <c r="F164" s="46"/>
      <c r="G164" s="112">
        <f t="shared" si="33"/>
        <v>14</v>
      </c>
      <c r="H164" s="112">
        <f t="shared" si="33"/>
        <v>14</v>
      </c>
      <c r="I164" s="112">
        <f t="shared" si="33"/>
        <v>14</v>
      </c>
    </row>
    <row r="165" spans="1:9" ht="15" customHeight="1" x14ac:dyDescent="0.2">
      <c r="A165" s="14"/>
      <c r="B165" s="27" t="s">
        <v>60</v>
      </c>
      <c r="C165" s="15" t="s">
        <v>170</v>
      </c>
      <c r="D165" s="46" t="s">
        <v>97</v>
      </c>
      <c r="E165" s="46"/>
      <c r="F165" s="46"/>
      <c r="G165" s="112">
        <f t="shared" si="33"/>
        <v>14</v>
      </c>
      <c r="H165" s="112">
        <f t="shared" si="33"/>
        <v>14</v>
      </c>
      <c r="I165" s="112">
        <f t="shared" si="33"/>
        <v>14</v>
      </c>
    </row>
    <row r="166" spans="1:9" ht="18" customHeight="1" x14ac:dyDescent="0.2">
      <c r="A166" s="14"/>
      <c r="B166" s="25" t="s">
        <v>11</v>
      </c>
      <c r="C166" s="15" t="s">
        <v>170</v>
      </c>
      <c r="D166" s="46" t="s">
        <v>97</v>
      </c>
      <c r="E166" s="46" t="s">
        <v>109</v>
      </c>
      <c r="F166" s="46" t="s">
        <v>125</v>
      </c>
      <c r="G166" s="112">
        <v>14</v>
      </c>
      <c r="H166" s="112">
        <v>14</v>
      </c>
      <c r="I166" s="112">
        <v>14</v>
      </c>
    </row>
    <row r="167" spans="1:9" ht="36.75" customHeight="1" x14ac:dyDescent="0.2">
      <c r="A167" s="14"/>
      <c r="B167" s="95" t="s">
        <v>178</v>
      </c>
      <c r="C167" s="13" t="s">
        <v>179</v>
      </c>
      <c r="D167" s="46"/>
      <c r="E167" s="46"/>
      <c r="F167" s="46"/>
      <c r="G167" s="111">
        <f t="shared" ref="G167:I169" si="34">G168</f>
        <v>150</v>
      </c>
      <c r="H167" s="111">
        <f t="shared" si="34"/>
        <v>150</v>
      </c>
      <c r="I167" s="111">
        <f t="shared" si="34"/>
        <v>150</v>
      </c>
    </row>
    <row r="168" spans="1:9" ht="27.75" customHeight="1" x14ac:dyDescent="0.2">
      <c r="A168" s="14"/>
      <c r="B168" s="25" t="s">
        <v>98</v>
      </c>
      <c r="C168" s="15" t="s">
        <v>179</v>
      </c>
      <c r="D168" s="46" t="s">
        <v>103</v>
      </c>
      <c r="E168" s="46"/>
      <c r="F168" s="46"/>
      <c r="G168" s="112">
        <f t="shared" si="34"/>
        <v>150</v>
      </c>
      <c r="H168" s="112">
        <f t="shared" si="34"/>
        <v>150</v>
      </c>
      <c r="I168" s="112">
        <f t="shared" si="34"/>
        <v>150</v>
      </c>
    </row>
    <row r="169" spans="1:9" ht="28.5" customHeight="1" x14ac:dyDescent="0.2">
      <c r="A169" s="14"/>
      <c r="B169" s="27" t="s">
        <v>59</v>
      </c>
      <c r="C169" s="15" t="s">
        <v>179</v>
      </c>
      <c r="D169" s="46" t="s">
        <v>61</v>
      </c>
      <c r="E169" s="46"/>
      <c r="F169" s="46"/>
      <c r="G169" s="112">
        <f t="shared" si="34"/>
        <v>150</v>
      </c>
      <c r="H169" s="112">
        <f t="shared" si="34"/>
        <v>150</v>
      </c>
      <c r="I169" s="112">
        <f t="shared" si="34"/>
        <v>150</v>
      </c>
    </row>
    <row r="170" spans="1:9" ht="17.25" customHeight="1" x14ac:dyDescent="0.2">
      <c r="A170" s="14"/>
      <c r="B170" s="25" t="s">
        <v>11</v>
      </c>
      <c r="C170" s="15" t="s">
        <v>179</v>
      </c>
      <c r="D170" s="46" t="s">
        <v>61</v>
      </c>
      <c r="E170" s="46" t="s">
        <v>109</v>
      </c>
      <c r="F170" s="46" t="s">
        <v>125</v>
      </c>
      <c r="G170" s="112">
        <v>150</v>
      </c>
      <c r="H170" s="112">
        <v>150</v>
      </c>
      <c r="I170" s="112">
        <v>150</v>
      </c>
    </row>
    <row r="171" spans="1:9" ht="31.5" customHeight="1" x14ac:dyDescent="0.2">
      <c r="A171" s="14"/>
      <c r="B171" s="95" t="s">
        <v>88</v>
      </c>
      <c r="C171" s="15" t="s">
        <v>55</v>
      </c>
      <c r="D171" s="46"/>
      <c r="E171" s="46"/>
      <c r="F171" s="46"/>
      <c r="G171" s="111">
        <f>G172</f>
        <v>1100</v>
      </c>
      <c r="H171" s="111">
        <f>H172</f>
        <v>100</v>
      </c>
      <c r="I171" s="111">
        <f>I172</f>
        <v>100</v>
      </c>
    </row>
    <row r="172" spans="1:9" ht="31.5" customHeight="1" x14ac:dyDescent="0.2">
      <c r="A172" s="14"/>
      <c r="B172" s="25" t="s">
        <v>98</v>
      </c>
      <c r="C172" s="15" t="s">
        <v>55</v>
      </c>
      <c r="D172" s="46" t="s">
        <v>103</v>
      </c>
      <c r="E172" s="46"/>
      <c r="F172" s="46"/>
      <c r="G172" s="112">
        <f t="shared" ref="G172:I173" si="35">G173</f>
        <v>1100</v>
      </c>
      <c r="H172" s="112">
        <f t="shared" si="35"/>
        <v>100</v>
      </c>
      <c r="I172" s="112">
        <f t="shared" si="35"/>
        <v>100</v>
      </c>
    </row>
    <row r="173" spans="1:9" ht="34.5" customHeight="1" x14ac:dyDescent="0.2">
      <c r="A173" s="14"/>
      <c r="B173" s="27" t="s">
        <v>59</v>
      </c>
      <c r="C173" s="15" t="s">
        <v>55</v>
      </c>
      <c r="D173" s="46" t="s">
        <v>61</v>
      </c>
      <c r="E173" s="46"/>
      <c r="F173" s="46"/>
      <c r="G173" s="112">
        <f t="shared" si="35"/>
        <v>1100</v>
      </c>
      <c r="H173" s="112">
        <f t="shared" si="35"/>
        <v>100</v>
      </c>
      <c r="I173" s="112">
        <f t="shared" si="35"/>
        <v>100</v>
      </c>
    </row>
    <row r="174" spans="1:9" ht="15.75" x14ac:dyDescent="0.2">
      <c r="A174" s="14"/>
      <c r="B174" s="25" t="s">
        <v>11</v>
      </c>
      <c r="C174" s="15" t="s">
        <v>55</v>
      </c>
      <c r="D174" s="46" t="s">
        <v>61</v>
      </c>
      <c r="E174" s="46" t="s">
        <v>109</v>
      </c>
      <c r="F174" s="46" t="s">
        <v>125</v>
      </c>
      <c r="G174" s="112">
        <v>1100</v>
      </c>
      <c r="H174" s="112">
        <v>100</v>
      </c>
      <c r="I174" s="112">
        <v>100</v>
      </c>
    </row>
    <row r="175" spans="1:9" s="2" customFormat="1" ht="44.25" customHeight="1" x14ac:dyDescent="0.2">
      <c r="A175" s="14"/>
      <c r="B175" s="24" t="s">
        <v>66</v>
      </c>
      <c r="C175" s="11" t="s">
        <v>23</v>
      </c>
      <c r="D175" s="44"/>
      <c r="E175" s="46"/>
      <c r="F175" s="46"/>
      <c r="G175" s="111">
        <f t="shared" ref="G175:I176" si="36">G176</f>
        <v>4193.4250000000002</v>
      </c>
      <c r="H175" s="111">
        <f t="shared" si="36"/>
        <v>3740.2250000000004</v>
      </c>
      <c r="I175" s="111">
        <f t="shared" si="36"/>
        <v>5154.4250000000002</v>
      </c>
    </row>
    <row r="176" spans="1:9" s="2" customFormat="1" ht="15.75" x14ac:dyDescent="0.2">
      <c r="A176" s="14"/>
      <c r="B176" s="26" t="s">
        <v>37</v>
      </c>
      <c r="C176" s="15" t="s">
        <v>33</v>
      </c>
      <c r="D176" s="46"/>
      <c r="E176" s="46"/>
      <c r="F176" s="46"/>
      <c r="G176" s="112">
        <f t="shared" si="36"/>
        <v>4193.4250000000002</v>
      </c>
      <c r="H176" s="112">
        <f t="shared" si="36"/>
        <v>3740.2250000000004</v>
      </c>
      <c r="I176" s="112">
        <f t="shared" si="36"/>
        <v>5154.4250000000002</v>
      </c>
    </row>
    <row r="177" spans="1:9" s="2" customFormat="1" ht="15.75" x14ac:dyDescent="0.2">
      <c r="A177" s="14"/>
      <c r="B177" s="26" t="s">
        <v>37</v>
      </c>
      <c r="C177" s="15" t="s">
        <v>40</v>
      </c>
      <c r="D177" s="46"/>
      <c r="E177" s="46"/>
      <c r="F177" s="46"/>
      <c r="G177" s="112">
        <f>G178+G182+G186+G190+G194+G198+G202+G206+G210+G214</f>
        <v>4193.4250000000002</v>
      </c>
      <c r="H177" s="112">
        <f>H178+H182+H186+H190+H194+H198+H202+H206+H210+H214</f>
        <v>3740.2250000000004</v>
      </c>
      <c r="I177" s="112">
        <f>I178+I182+I186+I190+I194+I198+I202+I206+I210+I214</f>
        <v>5154.4250000000002</v>
      </c>
    </row>
    <row r="178" spans="1:9" ht="37.5" customHeight="1" x14ac:dyDescent="0.2">
      <c r="A178" s="14"/>
      <c r="B178" s="24" t="s">
        <v>89</v>
      </c>
      <c r="C178" s="13" t="s">
        <v>51</v>
      </c>
      <c r="D178" s="45"/>
      <c r="E178" s="45"/>
      <c r="F178" s="45"/>
      <c r="G178" s="111">
        <f>G181</f>
        <v>200</v>
      </c>
      <c r="H178" s="111">
        <f>H181</f>
        <v>200</v>
      </c>
      <c r="I178" s="111">
        <f>I181</f>
        <v>200</v>
      </c>
    </row>
    <row r="179" spans="1:9" ht="15.75" x14ac:dyDescent="0.2">
      <c r="A179" s="14"/>
      <c r="B179" s="25" t="s">
        <v>101</v>
      </c>
      <c r="C179" s="15" t="s">
        <v>51</v>
      </c>
      <c r="D179" s="46" t="s">
        <v>106</v>
      </c>
      <c r="E179" s="46"/>
      <c r="F179" s="46"/>
      <c r="G179" s="112">
        <f t="shared" ref="G179:I180" si="37">G180</f>
        <v>200</v>
      </c>
      <c r="H179" s="112">
        <f t="shared" si="37"/>
        <v>200</v>
      </c>
      <c r="I179" s="112">
        <f t="shared" si="37"/>
        <v>200</v>
      </c>
    </row>
    <row r="180" spans="1:9" ht="15.75" x14ac:dyDescent="0.2">
      <c r="A180" s="14"/>
      <c r="B180" s="25" t="s">
        <v>73</v>
      </c>
      <c r="C180" s="15" t="s">
        <v>51</v>
      </c>
      <c r="D180" s="46" t="s">
        <v>126</v>
      </c>
      <c r="E180" s="46"/>
      <c r="F180" s="46"/>
      <c r="G180" s="112">
        <f t="shared" si="37"/>
        <v>200</v>
      </c>
      <c r="H180" s="112">
        <f t="shared" si="37"/>
        <v>200</v>
      </c>
      <c r="I180" s="112">
        <f t="shared" si="37"/>
        <v>200</v>
      </c>
    </row>
    <row r="181" spans="1:9" ht="15.75" x14ac:dyDescent="0.2">
      <c r="A181" s="14"/>
      <c r="B181" s="25" t="s">
        <v>10</v>
      </c>
      <c r="C181" s="15" t="s">
        <v>51</v>
      </c>
      <c r="D181" s="46" t="s">
        <v>126</v>
      </c>
      <c r="E181" s="46" t="s">
        <v>109</v>
      </c>
      <c r="F181" s="46" t="s">
        <v>127</v>
      </c>
      <c r="G181" s="112">
        <v>200</v>
      </c>
      <c r="H181" s="112">
        <v>200</v>
      </c>
      <c r="I181" s="112">
        <v>200</v>
      </c>
    </row>
    <row r="182" spans="1:9" ht="42.75" x14ac:dyDescent="0.2">
      <c r="A182" s="14"/>
      <c r="B182" s="66" t="s">
        <v>135</v>
      </c>
      <c r="C182" s="67" t="s">
        <v>136</v>
      </c>
      <c r="D182" s="45"/>
      <c r="E182" s="45"/>
      <c r="F182" s="45"/>
      <c r="G182" s="111">
        <f t="shared" ref="G182:I184" si="38">G183</f>
        <v>271.60000000000002</v>
      </c>
      <c r="H182" s="111">
        <f t="shared" si="38"/>
        <v>285.8</v>
      </c>
      <c r="I182" s="111">
        <f t="shared" si="38"/>
        <v>0</v>
      </c>
    </row>
    <row r="183" spans="1:9" ht="60" x14ac:dyDescent="0.2">
      <c r="A183" s="14"/>
      <c r="B183" s="27" t="s">
        <v>107</v>
      </c>
      <c r="C183" s="64" t="s">
        <v>136</v>
      </c>
      <c r="D183" s="46" t="s">
        <v>104</v>
      </c>
      <c r="E183" s="46"/>
      <c r="F183" s="46"/>
      <c r="G183" s="112">
        <f t="shared" si="38"/>
        <v>271.60000000000002</v>
      </c>
      <c r="H183" s="112">
        <f t="shared" si="38"/>
        <v>285.8</v>
      </c>
      <c r="I183" s="112">
        <f t="shared" si="38"/>
        <v>0</v>
      </c>
    </row>
    <row r="184" spans="1:9" ht="30" x14ac:dyDescent="0.25">
      <c r="A184" s="14"/>
      <c r="B184" s="65" t="s">
        <v>58</v>
      </c>
      <c r="C184" s="64" t="s">
        <v>136</v>
      </c>
      <c r="D184" s="46" t="s">
        <v>137</v>
      </c>
      <c r="E184" s="46"/>
      <c r="F184" s="46"/>
      <c r="G184" s="112">
        <f t="shared" si="38"/>
        <v>271.60000000000002</v>
      </c>
      <c r="H184" s="112">
        <f t="shared" si="38"/>
        <v>285.8</v>
      </c>
      <c r="I184" s="112">
        <f t="shared" si="38"/>
        <v>0</v>
      </c>
    </row>
    <row r="185" spans="1:9" ht="16.5" customHeight="1" x14ac:dyDescent="0.2">
      <c r="A185" s="14"/>
      <c r="B185" s="25" t="s">
        <v>138</v>
      </c>
      <c r="C185" s="64" t="s">
        <v>136</v>
      </c>
      <c r="D185" s="46" t="s">
        <v>137</v>
      </c>
      <c r="E185" s="46" t="s">
        <v>113</v>
      </c>
      <c r="F185" s="46" t="s">
        <v>111</v>
      </c>
      <c r="G185" s="112">
        <v>271.60000000000002</v>
      </c>
      <c r="H185" s="112">
        <v>285.8</v>
      </c>
      <c r="I185" s="112">
        <v>0</v>
      </c>
    </row>
    <row r="186" spans="1:9" ht="48.75" customHeight="1" x14ac:dyDescent="0.2">
      <c r="A186" s="14"/>
      <c r="B186" s="95" t="s">
        <v>176</v>
      </c>
      <c r="C186" s="13" t="s">
        <v>177</v>
      </c>
      <c r="D186" s="46"/>
      <c r="E186" s="46"/>
      <c r="F186" s="46"/>
      <c r="G186" s="111">
        <f t="shared" ref="G186:I188" si="39">G187</f>
        <v>200</v>
      </c>
      <c r="H186" s="111">
        <f t="shared" si="39"/>
        <v>100</v>
      </c>
      <c r="I186" s="111">
        <f t="shared" si="39"/>
        <v>2000</v>
      </c>
    </row>
    <row r="187" spans="1:9" ht="26.25" customHeight="1" x14ac:dyDescent="0.2">
      <c r="A187" s="14"/>
      <c r="B187" s="25" t="s">
        <v>98</v>
      </c>
      <c r="C187" s="15" t="s">
        <v>177</v>
      </c>
      <c r="D187" s="46" t="s">
        <v>103</v>
      </c>
      <c r="E187" s="46"/>
      <c r="F187" s="46"/>
      <c r="G187" s="112">
        <f t="shared" si="39"/>
        <v>200</v>
      </c>
      <c r="H187" s="112">
        <f t="shared" si="39"/>
        <v>100</v>
      </c>
      <c r="I187" s="112">
        <f t="shared" si="39"/>
        <v>2000</v>
      </c>
    </row>
    <row r="188" spans="1:9" ht="28.5" customHeight="1" x14ac:dyDescent="0.2">
      <c r="A188" s="14"/>
      <c r="B188" s="27" t="s">
        <v>59</v>
      </c>
      <c r="C188" s="15" t="s">
        <v>177</v>
      </c>
      <c r="D188" s="46" t="s">
        <v>61</v>
      </c>
      <c r="E188" s="46"/>
      <c r="F188" s="46"/>
      <c r="G188" s="112">
        <f t="shared" si="39"/>
        <v>200</v>
      </c>
      <c r="H188" s="112">
        <f t="shared" si="39"/>
        <v>100</v>
      </c>
      <c r="I188" s="112">
        <f t="shared" si="39"/>
        <v>2000</v>
      </c>
    </row>
    <row r="189" spans="1:9" ht="16.5" customHeight="1" x14ac:dyDescent="0.2">
      <c r="A189" s="14"/>
      <c r="B189" s="25" t="s">
        <v>14</v>
      </c>
      <c r="C189" s="15" t="s">
        <v>177</v>
      </c>
      <c r="D189" s="46" t="s">
        <v>61</v>
      </c>
      <c r="E189" s="46" t="s">
        <v>110</v>
      </c>
      <c r="F189" s="46" t="s">
        <v>128</v>
      </c>
      <c r="G189" s="112">
        <v>200</v>
      </c>
      <c r="H189" s="112">
        <v>100</v>
      </c>
      <c r="I189" s="112">
        <v>2000</v>
      </c>
    </row>
    <row r="190" spans="1:9" s="2" customFormat="1" ht="15.75" x14ac:dyDescent="0.2">
      <c r="A190" s="14"/>
      <c r="B190" s="109" t="s">
        <v>90</v>
      </c>
      <c r="C190" s="13" t="s">
        <v>41</v>
      </c>
      <c r="D190" s="46"/>
      <c r="E190" s="46"/>
      <c r="F190" s="46"/>
      <c r="G190" s="111">
        <f t="shared" ref="G190:I192" si="40">G191</f>
        <v>100</v>
      </c>
      <c r="H190" s="111">
        <f t="shared" si="40"/>
        <v>100</v>
      </c>
      <c r="I190" s="111">
        <f t="shared" si="40"/>
        <v>100</v>
      </c>
    </row>
    <row r="191" spans="1:9" s="2" customFormat="1" ht="30" x14ac:dyDescent="0.2">
      <c r="A191" s="14"/>
      <c r="B191" s="25" t="s">
        <v>98</v>
      </c>
      <c r="C191" s="15" t="s">
        <v>41</v>
      </c>
      <c r="D191" s="46" t="s">
        <v>103</v>
      </c>
      <c r="E191" s="46"/>
      <c r="F191" s="46"/>
      <c r="G191" s="112">
        <f t="shared" si="40"/>
        <v>100</v>
      </c>
      <c r="H191" s="112">
        <f t="shared" si="40"/>
        <v>100</v>
      </c>
      <c r="I191" s="112">
        <f t="shared" si="40"/>
        <v>100</v>
      </c>
    </row>
    <row r="192" spans="1:9" s="2" customFormat="1" ht="30" x14ac:dyDescent="0.2">
      <c r="A192" s="14"/>
      <c r="B192" s="27" t="s">
        <v>59</v>
      </c>
      <c r="C192" s="15" t="s">
        <v>41</v>
      </c>
      <c r="D192" s="46" t="s">
        <v>61</v>
      </c>
      <c r="E192" s="46"/>
      <c r="F192" s="46"/>
      <c r="G192" s="112">
        <f t="shared" si="40"/>
        <v>100</v>
      </c>
      <c r="H192" s="112">
        <f t="shared" si="40"/>
        <v>100</v>
      </c>
      <c r="I192" s="112">
        <f t="shared" si="40"/>
        <v>100</v>
      </c>
    </row>
    <row r="193" spans="1:9" s="2" customFormat="1" ht="15.75" x14ac:dyDescent="0.2">
      <c r="A193" s="14"/>
      <c r="B193" s="25" t="s">
        <v>14</v>
      </c>
      <c r="C193" s="15" t="s">
        <v>41</v>
      </c>
      <c r="D193" s="46" t="s">
        <v>61</v>
      </c>
      <c r="E193" s="46" t="s">
        <v>110</v>
      </c>
      <c r="F193" s="46" t="s">
        <v>128</v>
      </c>
      <c r="G193" s="112">
        <v>100</v>
      </c>
      <c r="H193" s="112">
        <v>100</v>
      </c>
      <c r="I193" s="112">
        <v>100</v>
      </c>
    </row>
    <row r="194" spans="1:9" s="2" customFormat="1" ht="24.75" customHeight="1" x14ac:dyDescent="0.2">
      <c r="A194" s="14"/>
      <c r="B194" s="95" t="s">
        <v>190</v>
      </c>
      <c r="C194" s="13" t="s">
        <v>191</v>
      </c>
      <c r="D194" s="45"/>
      <c r="E194" s="45"/>
      <c r="F194" s="45"/>
      <c r="G194" s="111">
        <f t="shared" ref="G194:I196" si="41">G195</f>
        <v>800</v>
      </c>
      <c r="H194" s="111">
        <f t="shared" si="41"/>
        <v>100</v>
      </c>
      <c r="I194" s="111">
        <f t="shared" si="41"/>
        <v>1000</v>
      </c>
    </row>
    <row r="195" spans="1:9" s="2" customFormat="1" ht="30" x14ac:dyDescent="0.2">
      <c r="A195" s="14"/>
      <c r="B195" s="25" t="s">
        <v>98</v>
      </c>
      <c r="C195" s="15" t="s">
        <v>191</v>
      </c>
      <c r="D195" s="46" t="s">
        <v>103</v>
      </c>
      <c r="E195" s="46"/>
      <c r="F195" s="46"/>
      <c r="G195" s="112">
        <f t="shared" si="41"/>
        <v>800</v>
      </c>
      <c r="H195" s="112">
        <f t="shared" si="41"/>
        <v>100</v>
      </c>
      <c r="I195" s="112">
        <f t="shared" si="41"/>
        <v>1000</v>
      </c>
    </row>
    <row r="196" spans="1:9" s="2" customFormat="1" ht="30" x14ac:dyDescent="0.2">
      <c r="A196" s="14"/>
      <c r="B196" s="27" t="s">
        <v>59</v>
      </c>
      <c r="C196" s="15" t="s">
        <v>191</v>
      </c>
      <c r="D196" s="46" t="s">
        <v>61</v>
      </c>
      <c r="E196" s="46"/>
      <c r="F196" s="46"/>
      <c r="G196" s="112">
        <f t="shared" si="41"/>
        <v>800</v>
      </c>
      <c r="H196" s="112">
        <f t="shared" si="41"/>
        <v>100</v>
      </c>
      <c r="I196" s="112">
        <f t="shared" si="41"/>
        <v>1000</v>
      </c>
    </row>
    <row r="197" spans="1:9" s="2" customFormat="1" ht="15.75" x14ac:dyDescent="0.2">
      <c r="A197" s="14"/>
      <c r="B197" s="25" t="s">
        <v>14</v>
      </c>
      <c r="C197" s="15" t="s">
        <v>191</v>
      </c>
      <c r="D197" s="46" t="s">
        <v>61</v>
      </c>
      <c r="E197" s="46" t="s">
        <v>110</v>
      </c>
      <c r="F197" s="46" t="s">
        <v>128</v>
      </c>
      <c r="G197" s="112">
        <v>800</v>
      </c>
      <c r="H197" s="112">
        <v>100</v>
      </c>
      <c r="I197" s="112">
        <v>1000</v>
      </c>
    </row>
    <row r="198" spans="1:9" ht="20.25" customHeight="1" x14ac:dyDescent="0.2">
      <c r="A198" s="14"/>
      <c r="B198" s="29" t="s">
        <v>129</v>
      </c>
      <c r="C198" s="13" t="s">
        <v>42</v>
      </c>
      <c r="D198" s="46"/>
      <c r="E198" s="46"/>
      <c r="F198" s="46"/>
      <c r="G198" s="111">
        <f t="shared" ref="G198:I200" si="42">G199</f>
        <v>24</v>
      </c>
      <c r="H198" s="111">
        <f t="shared" si="42"/>
        <v>24</v>
      </c>
      <c r="I198" s="111">
        <f t="shared" si="42"/>
        <v>24</v>
      </c>
    </row>
    <row r="199" spans="1:9" ht="26.25" customHeight="1" x14ac:dyDescent="0.2">
      <c r="A199" s="14"/>
      <c r="B199" s="25" t="s">
        <v>98</v>
      </c>
      <c r="C199" s="15" t="s">
        <v>42</v>
      </c>
      <c r="D199" s="46" t="s">
        <v>103</v>
      </c>
      <c r="E199" s="46"/>
      <c r="F199" s="46"/>
      <c r="G199" s="112">
        <f t="shared" si="42"/>
        <v>24</v>
      </c>
      <c r="H199" s="112">
        <f t="shared" si="42"/>
        <v>24</v>
      </c>
      <c r="I199" s="112">
        <f t="shared" si="42"/>
        <v>24</v>
      </c>
    </row>
    <row r="200" spans="1:9" ht="30" x14ac:dyDescent="0.2">
      <c r="A200" s="14"/>
      <c r="B200" s="27" t="s">
        <v>59</v>
      </c>
      <c r="C200" s="15" t="s">
        <v>42</v>
      </c>
      <c r="D200" s="46" t="s">
        <v>61</v>
      </c>
      <c r="E200" s="46"/>
      <c r="F200" s="46"/>
      <c r="G200" s="112">
        <f t="shared" si="42"/>
        <v>24</v>
      </c>
      <c r="H200" s="112">
        <f t="shared" si="42"/>
        <v>24</v>
      </c>
      <c r="I200" s="112">
        <f t="shared" si="42"/>
        <v>24</v>
      </c>
    </row>
    <row r="201" spans="1:9" ht="18" customHeight="1" x14ac:dyDescent="0.2">
      <c r="A201" s="14"/>
      <c r="B201" s="25" t="s">
        <v>15</v>
      </c>
      <c r="C201" s="15" t="s">
        <v>42</v>
      </c>
      <c r="D201" s="46" t="s">
        <v>61</v>
      </c>
      <c r="E201" s="46" t="s">
        <v>102</v>
      </c>
      <c r="F201" s="46" t="s">
        <v>109</v>
      </c>
      <c r="G201" s="112">
        <v>24</v>
      </c>
      <c r="H201" s="112">
        <v>24</v>
      </c>
      <c r="I201" s="112">
        <v>24</v>
      </c>
    </row>
    <row r="202" spans="1:9" ht="28.5" customHeight="1" x14ac:dyDescent="0.2">
      <c r="A202" s="14"/>
      <c r="B202" s="24" t="s">
        <v>91</v>
      </c>
      <c r="C202" s="58" t="s">
        <v>43</v>
      </c>
      <c r="D202" s="54"/>
      <c r="E202" s="46"/>
      <c r="F202" s="53"/>
      <c r="G202" s="111">
        <f t="shared" ref="G202:I204" si="43">G203</f>
        <v>767.4</v>
      </c>
      <c r="H202" s="111">
        <f t="shared" si="43"/>
        <v>700</v>
      </c>
      <c r="I202" s="111">
        <f t="shared" si="43"/>
        <v>700</v>
      </c>
    </row>
    <row r="203" spans="1:9" ht="28.5" customHeight="1" x14ac:dyDescent="0.2">
      <c r="A203" s="14"/>
      <c r="B203" s="25" t="s">
        <v>98</v>
      </c>
      <c r="C203" s="22" t="s">
        <v>43</v>
      </c>
      <c r="D203" s="54" t="s">
        <v>103</v>
      </c>
      <c r="E203" s="46"/>
      <c r="F203" s="53"/>
      <c r="G203" s="112">
        <f t="shared" si="43"/>
        <v>767.4</v>
      </c>
      <c r="H203" s="112">
        <f t="shared" si="43"/>
        <v>700</v>
      </c>
      <c r="I203" s="112">
        <f t="shared" si="43"/>
        <v>700</v>
      </c>
    </row>
    <row r="204" spans="1:9" ht="31.5" customHeight="1" x14ac:dyDescent="0.2">
      <c r="A204" s="14"/>
      <c r="B204" s="27" t="s">
        <v>59</v>
      </c>
      <c r="C204" s="22" t="s">
        <v>43</v>
      </c>
      <c r="D204" s="54" t="s">
        <v>61</v>
      </c>
      <c r="E204" s="46"/>
      <c r="F204" s="53"/>
      <c r="G204" s="112">
        <f t="shared" si="43"/>
        <v>767.4</v>
      </c>
      <c r="H204" s="112">
        <f t="shared" si="43"/>
        <v>700</v>
      </c>
      <c r="I204" s="112">
        <f t="shared" si="43"/>
        <v>700</v>
      </c>
    </row>
    <row r="205" spans="1:9" ht="16.5" customHeight="1" x14ac:dyDescent="0.2">
      <c r="A205" s="14"/>
      <c r="B205" s="25" t="s">
        <v>15</v>
      </c>
      <c r="C205" s="22" t="s">
        <v>43</v>
      </c>
      <c r="D205" s="54" t="s">
        <v>61</v>
      </c>
      <c r="E205" s="46" t="s">
        <v>102</v>
      </c>
      <c r="F205" s="46" t="s">
        <v>109</v>
      </c>
      <c r="G205" s="112">
        <v>767.4</v>
      </c>
      <c r="H205" s="112">
        <v>700</v>
      </c>
      <c r="I205" s="112">
        <v>700</v>
      </c>
    </row>
    <row r="206" spans="1:9" ht="19.5" customHeight="1" x14ac:dyDescent="0.2">
      <c r="A206" s="14"/>
      <c r="B206" s="29" t="s">
        <v>207</v>
      </c>
      <c r="C206" s="13" t="s">
        <v>208</v>
      </c>
      <c r="D206" s="46"/>
      <c r="E206" s="46"/>
      <c r="F206" s="53"/>
      <c r="G206" s="111">
        <f t="shared" ref="G206:I207" si="44">G207</f>
        <v>1500</v>
      </c>
      <c r="H206" s="111">
        <f t="shared" si="44"/>
        <v>1900</v>
      </c>
      <c r="I206" s="111">
        <f t="shared" si="44"/>
        <v>800</v>
      </c>
    </row>
    <row r="207" spans="1:9" ht="30" customHeight="1" x14ac:dyDescent="0.2">
      <c r="A207" s="14"/>
      <c r="B207" s="25" t="s">
        <v>98</v>
      </c>
      <c r="C207" s="15" t="s">
        <v>208</v>
      </c>
      <c r="D207" s="46" t="s">
        <v>103</v>
      </c>
      <c r="E207" s="46"/>
      <c r="F207" s="53"/>
      <c r="G207" s="112">
        <f t="shared" si="44"/>
        <v>1500</v>
      </c>
      <c r="H207" s="112">
        <f t="shared" si="44"/>
        <v>1900</v>
      </c>
      <c r="I207" s="112">
        <f t="shared" si="44"/>
        <v>800</v>
      </c>
    </row>
    <row r="208" spans="1:9" ht="30" customHeight="1" x14ac:dyDescent="0.2">
      <c r="A208" s="14"/>
      <c r="B208" s="27" t="s">
        <v>59</v>
      </c>
      <c r="C208" s="15" t="s">
        <v>208</v>
      </c>
      <c r="D208" s="46" t="s">
        <v>61</v>
      </c>
      <c r="E208" s="46"/>
      <c r="F208" s="53"/>
      <c r="G208" s="112">
        <f>G209</f>
        <v>1500</v>
      </c>
      <c r="H208" s="112">
        <f>H209</f>
        <v>1900</v>
      </c>
      <c r="I208" s="112">
        <f>I209</f>
        <v>800</v>
      </c>
    </row>
    <row r="209" spans="1:10" ht="16.5" customHeight="1" x14ac:dyDescent="0.2">
      <c r="A209" s="14"/>
      <c r="B209" s="25" t="s">
        <v>16</v>
      </c>
      <c r="C209" s="15" t="s">
        <v>208</v>
      </c>
      <c r="D209" s="46" t="s">
        <v>61</v>
      </c>
      <c r="E209" s="46" t="s">
        <v>102</v>
      </c>
      <c r="F209" s="46" t="s">
        <v>113</v>
      </c>
      <c r="G209" s="112">
        <v>1500</v>
      </c>
      <c r="H209" s="112">
        <v>1900</v>
      </c>
      <c r="I209" s="112">
        <v>800</v>
      </c>
    </row>
    <row r="210" spans="1:10" s="3" customFormat="1" ht="15.75" x14ac:dyDescent="0.2">
      <c r="A210" s="14"/>
      <c r="B210" s="24" t="s">
        <v>133</v>
      </c>
      <c r="C210" s="61" t="s">
        <v>44</v>
      </c>
      <c r="D210" s="46"/>
      <c r="E210" s="46"/>
      <c r="F210" s="46"/>
      <c r="G210" s="111">
        <f t="shared" ref="G210:I212" si="45">G211</f>
        <v>130.42500000000001</v>
      </c>
      <c r="H210" s="111">
        <f t="shared" si="45"/>
        <v>130.42500000000001</v>
      </c>
      <c r="I210" s="111">
        <f t="shared" si="45"/>
        <v>130.42500000000001</v>
      </c>
    </row>
    <row r="211" spans="1:10" s="3" customFormat="1" ht="15.75" x14ac:dyDescent="0.2">
      <c r="A211" s="14"/>
      <c r="B211" s="25" t="s">
        <v>130</v>
      </c>
      <c r="C211" s="59" t="s">
        <v>44</v>
      </c>
      <c r="D211" s="46" t="s">
        <v>131</v>
      </c>
      <c r="E211" s="46"/>
      <c r="F211" s="46"/>
      <c r="G211" s="112">
        <f t="shared" si="45"/>
        <v>130.42500000000001</v>
      </c>
      <c r="H211" s="112">
        <f t="shared" si="45"/>
        <v>130.42500000000001</v>
      </c>
      <c r="I211" s="112">
        <f t="shared" si="45"/>
        <v>130.42500000000001</v>
      </c>
    </row>
    <row r="212" spans="1:10" s="3" customFormat="1" ht="12" customHeight="1" x14ac:dyDescent="0.2">
      <c r="A212" s="14"/>
      <c r="B212" s="80" t="s">
        <v>134</v>
      </c>
      <c r="C212" s="59" t="s">
        <v>44</v>
      </c>
      <c r="D212" s="46" t="s">
        <v>62</v>
      </c>
      <c r="E212" s="46"/>
      <c r="F212" s="46"/>
      <c r="G212" s="112">
        <f t="shared" si="45"/>
        <v>130.42500000000001</v>
      </c>
      <c r="H212" s="112">
        <f t="shared" si="45"/>
        <v>130.42500000000001</v>
      </c>
      <c r="I212" s="112">
        <f t="shared" si="45"/>
        <v>130.42500000000001</v>
      </c>
    </row>
    <row r="213" spans="1:10" ht="15" customHeight="1" x14ac:dyDescent="0.2">
      <c r="A213" s="14"/>
      <c r="B213" s="42" t="s">
        <v>19</v>
      </c>
      <c r="C213" s="59" t="s">
        <v>44</v>
      </c>
      <c r="D213" s="60">
        <v>320</v>
      </c>
      <c r="E213" s="46" t="s">
        <v>132</v>
      </c>
      <c r="F213" s="46" t="s">
        <v>109</v>
      </c>
      <c r="G213" s="112">
        <v>130.42500000000001</v>
      </c>
      <c r="H213" s="112">
        <v>130.42500000000001</v>
      </c>
      <c r="I213" s="112">
        <v>130.42500000000001</v>
      </c>
    </row>
    <row r="214" spans="1:10" ht="27" customHeight="1" x14ac:dyDescent="0.2">
      <c r="A214" s="81"/>
      <c r="B214" s="86" t="s">
        <v>75</v>
      </c>
      <c r="C214" s="13" t="s">
        <v>174</v>
      </c>
      <c r="D214" s="45"/>
      <c r="E214" s="45"/>
      <c r="F214" s="45"/>
      <c r="G214" s="111">
        <f>G215+G220</f>
        <v>200</v>
      </c>
      <c r="H214" s="111">
        <f>H215+H220</f>
        <v>200</v>
      </c>
      <c r="I214" s="111">
        <f>I215+I220</f>
        <v>200</v>
      </c>
    </row>
    <row r="215" spans="1:10" ht="30" x14ac:dyDescent="0.2">
      <c r="A215" s="81"/>
      <c r="B215" s="42" t="s">
        <v>98</v>
      </c>
      <c r="C215" s="15" t="s">
        <v>174</v>
      </c>
      <c r="D215" s="46" t="s">
        <v>103</v>
      </c>
      <c r="E215" s="46"/>
      <c r="F215" s="46"/>
      <c r="G215" s="112">
        <f t="shared" ref="G215:I216" si="46">G216</f>
        <v>199</v>
      </c>
      <c r="H215" s="112">
        <f t="shared" si="46"/>
        <v>199</v>
      </c>
      <c r="I215" s="112">
        <f t="shared" si="46"/>
        <v>199</v>
      </c>
    </row>
    <row r="216" spans="1:10" ht="30" x14ac:dyDescent="0.2">
      <c r="A216" s="81"/>
      <c r="B216" s="91" t="s">
        <v>59</v>
      </c>
      <c r="C216" s="15" t="s">
        <v>174</v>
      </c>
      <c r="D216" s="46" t="s">
        <v>61</v>
      </c>
      <c r="E216" s="46"/>
      <c r="F216" s="46"/>
      <c r="G216" s="112">
        <f t="shared" si="46"/>
        <v>199</v>
      </c>
      <c r="H216" s="112">
        <f t="shared" si="46"/>
        <v>199</v>
      </c>
      <c r="I216" s="112">
        <f t="shared" si="46"/>
        <v>199</v>
      </c>
    </row>
    <row r="217" spans="1:10" ht="15.75" x14ac:dyDescent="0.25">
      <c r="A217" s="81"/>
      <c r="B217" s="123" t="s">
        <v>20</v>
      </c>
      <c r="C217" s="15" t="s">
        <v>174</v>
      </c>
      <c r="D217" s="46" t="s">
        <v>61</v>
      </c>
      <c r="E217" s="46" t="s">
        <v>127</v>
      </c>
      <c r="F217" s="46" t="s">
        <v>102</v>
      </c>
      <c r="G217" s="112">
        <v>199</v>
      </c>
      <c r="H217" s="112">
        <v>199</v>
      </c>
      <c r="I217" s="112">
        <v>199</v>
      </c>
    </row>
    <row r="218" spans="1:10" ht="15.75" x14ac:dyDescent="0.2">
      <c r="A218" s="81"/>
      <c r="B218" s="42" t="s">
        <v>101</v>
      </c>
      <c r="C218" s="15" t="s">
        <v>174</v>
      </c>
      <c r="D218" s="60">
        <v>800</v>
      </c>
      <c r="E218" s="46"/>
      <c r="F218" s="46"/>
      <c r="G218" s="112">
        <f t="shared" ref="G218:I219" si="47">G219</f>
        <v>1</v>
      </c>
      <c r="H218" s="112">
        <f t="shared" si="47"/>
        <v>1</v>
      </c>
      <c r="I218" s="112">
        <f t="shared" si="47"/>
        <v>1</v>
      </c>
    </row>
    <row r="219" spans="1:10" ht="15" x14ac:dyDescent="0.2">
      <c r="B219" s="91" t="s">
        <v>60</v>
      </c>
      <c r="C219" s="15" t="s">
        <v>174</v>
      </c>
      <c r="D219" s="94">
        <v>850</v>
      </c>
      <c r="E219" s="92"/>
      <c r="F219" s="93"/>
      <c r="G219" s="115">
        <f t="shared" si="47"/>
        <v>1</v>
      </c>
      <c r="H219" s="115">
        <f t="shared" si="47"/>
        <v>1</v>
      </c>
      <c r="I219" s="115">
        <f t="shared" si="47"/>
        <v>1</v>
      </c>
    </row>
    <row r="220" spans="1:10" ht="15" x14ac:dyDescent="0.25">
      <c r="B220" s="123" t="s">
        <v>20</v>
      </c>
      <c r="C220" s="15" t="s">
        <v>174</v>
      </c>
      <c r="D220" s="94">
        <v>850</v>
      </c>
      <c r="E220" s="93">
        <v>11</v>
      </c>
      <c r="F220" s="46" t="s">
        <v>102</v>
      </c>
      <c r="G220" s="115">
        <v>1</v>
      </c>
      <c r="H220" s="115">
        <v>1</v>
      </c>
      <c r="I220" s="115">
        <v>1</v>
      </c>
    </row>
    <row r="221" spans="1:10" x14ac:dyDescent="0.2">
      <c r="G221" s="98"/>
      <c r="H221" s="98"/>
      <c r="I221" s="98"/>
      <c r="J221" s="101"/>
    </row>
    <row r="222" spans="1:10" x14ac:dyDescent="0.2">
      <c r="J222" s="101"/>
    </row>
    <row r="223" spans="1:10" x14ac:dyDescent="0.2">
      <c r="J223" s="101"/>
    </row>
    <row r="224" spans="1:10" x14ac:dyDescent="0.2">
      <c r="J224" s="101"/>
    </row>
  </sheetData>
  <mergeCells count="2">
    <mergeCell ref="B6:F6"/>
    <mergeCell ref="A7:I7"/>
  </mergeCells>
  <pageMargins left="0.31496062992125984" right="0.22" top="0.31496062992125984" bottom="0.17" header="0.31496062992125984" footer="0.17"/>
  <pageSetup paperSize="9" scale="57" fitToHeight="5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2020-11-17T15:03:26Z</cp:lastPrinted>
  <dcterms:created xsi:type="dcterms:W3CDTF">2013-10-22T09:40:36Z</dcterms:created>
  <dcterms:modified xsi:type="dcterms:W3CDTF">2020-11-19T13:42:50Z</dcterms:modified>
</cp:coreProperties>
</file>