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H22" i="1" l="1"/>
  <c r="G22" i="1"/>
  <c r="G91" i="1" l="1"/>
  <c r="G13" i="2"/>
  <c r="G19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<sst xmlns="http://schemas.openxmlformats.org/spreadsheetml/2006/main" count="846" uniqueCount="460">
  <si>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</si>
  <si>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</si>
  <si>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</si>
  <si>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</si>
  <si>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</si>
  <si>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</si>
  <si>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</si>
  <si>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</si>
  <si>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</si>
  <si>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</si>
  <si>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</si>
  <si>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</si>
  <si>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</si>
  <si>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</si>
  <si>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</si>
  <si>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</si>
  <si>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</si>
  <si>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</si>
  <si>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</si>
  <si>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</si>
  <si>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</si>
  <si>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</si>
  <si>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</si>
  <si>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</si>
  <si>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</si>
  <si>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</si>
  <si>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</si>
  <si>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</si>
  <si>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</si>
  <si>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</si>
  <si>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</si>
  <si>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</si>
  <si>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</si>
  <si>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</si>
  <si>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</si>
  <si>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</si>
  <si>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</si>
  <si>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</si>
  <si>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</si>
  <si>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</si>
  <si>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</si>
  <si>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</si>
  <si>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</si>
  <si>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</si>
  <si>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</si>
  <si>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</si>
  <si>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</si>
  <si>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</si>
  <si>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</si>
  <si>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</si>
  <si>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</si>
  <si>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</si>
  <si>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</si>
  <si>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</si>
  <si>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</si>
  <si>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</si>
  <si>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</si>
  <si>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</si>
  <si>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</si>
  <si>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</si>
  <si>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</si>
  <si>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</si>
  <si>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</si>
  <si>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</si>
  <si>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</si>
  <si>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</si>
  <si>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</si>
  <si>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</si>
  <si>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</si>
  <si>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</si>
  <si>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</si>
  <si>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</si>
  <si>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</si>
  <si>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</si>
  <si>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</si>
  <si>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</si>
  <si>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</si>
  <si>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</si>
  <si>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</si>
  <si>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</si>
  <si>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</si>
  <si>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</si>
  <si>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</si>
  <si>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</si>
  <si>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</si>
  <si>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</si>
  <si>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</si>
  <si>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</si>
  <si>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</si>
  <si>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</si>
  <si>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</si>
  <si>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</si>
  <si>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</si>
  <si>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</si>
  <si>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</si>
  <si>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</si>
  <si>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</si>
  <si>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</si>
  <si>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</si>
  <si>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</si>
  <si>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</si>
  <si>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</si>
  <si>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</si>
  <si>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</si>
  <si>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</si>
  <si>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</si>
  <si>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</si>
  <si>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</si>
  <si>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</si>
  <si>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</si>
  <si>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</si>
  <si>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</si>
  <si>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</si>
  <si>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</si>
  <si>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</si>
  <si>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</si>
  <si>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</si>
  <si>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</si>
  <si>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</si>
  <si>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</si>
  <si>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</si>
  <si>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</si>
  <si>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</si>
  <si>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</si>
  <si>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</si>
  <si>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</si>
  <si>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</si>
  <si>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</si>
  <si>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</si>
  <si>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</si>
  <si>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</si>
  <si>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</si>
  <si>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</si>
  <si>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</si>
  <si>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</si>
  <si>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</si>
  <si>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</si>
  <si>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</si>
  <si>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</si>
  <si>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</si>
  <si>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</si>
  <si>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</si>
  <si>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</si>
  <si>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</si>
  <si>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</si>
  <si>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</si>
  <si>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</si>
  <si>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</si>
  <si>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</si>
  <si>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</si>
  <si>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</si>
  <si>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</si>
  <si>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</si>
  <si>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</si>
  <si>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</si>
  <si>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</si>
  <si>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</si>
  <si>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</si>
  <si>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</si>
  <si>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</si>
  <si>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</si>
  <si>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</si>
  <si>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</si>
  <si>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</si>
  <si>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</si>
  <si>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</si>
  <si>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</si>
  <si>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</si>
  <si>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</si>
  <si>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</si>
  <si>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</si>
  <si>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</si>
  <si>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</si>
  <si>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</si>
  <si>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</si>
  <si>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</si>
  <si>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</si>
  <si>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</si>
  <si>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</si>
  <si>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</si>
  <si>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</si>
  <si>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</si>
  <si>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</si>
  <si>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</si>
  <si>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</si>
  <si>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</si>
  <si>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</si>
  <si>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</si>
  <si>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</si>
  <si>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</si>
  <si>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</si>
  <si>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</si>
  <si>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</si>
  <si>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</si>
  <si>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</si>
  <si>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</si>
  <si>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</si>
  <si>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</si>
  <si>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</si>
  <si>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</si>
  <si>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</si>
  <si>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</si>
  <si>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</si>
  <si>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</si>
  <si>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</si>
  <si>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</si>
  <si>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</si>
  <si>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</si>
  <si>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</si>
  <si>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</si>
  <si>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</si>
  <si>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</si>
  <si>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</si>
  <si>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</si>
  <si>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</si>
  <si>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</si>
  <si>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</si>
  <si>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</si>
  <si>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</si>
  <si>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</si>
  <si>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</si>
  <si>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</si>
  <si>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</si>
  <si>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</si>
  <si>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</si>
  <si>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</si>
  <si>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</si>
  <si>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</si>
  <si>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</si>
  <si>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</si>
  <si>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</si>
  <si>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</si>
  <si>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</si>
  <si>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</si>
  <si>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</si>
  <si>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</si>
  <si>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</si>
  <si>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</si>
  <si>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</si>
  <si>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</si>
  <si>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</si>
  <si>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</si>
  <si>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</si>
  <si>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</si>
  <si>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</si>
  <si>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</si>
  <si>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</si>
  <si>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</si>
  <si>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</si>
  <si>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</si>
  <si>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</si>
  <si>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</si>
  <si>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</si>
  <si>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</si>
  <si>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</si>
  <si>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</si>
  <si>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</si>
  <si>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</si>
  <si>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</si>
  <si>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</si>
  <si>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</si>
  <si>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</si>
  <si>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</si>
  <si>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</si>
  <si>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</si>
  <si>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</si>
  <si>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</si>
  <si>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</si>
  <si>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</si>
  <si>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</si>
  <si>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</si>
  <si>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</si>
  <si>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</si>
  <si>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</si>
  <si>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</si>
  <si>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</si>
  <si>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</si>
  <si>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</si>
  <si>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004 0113 9290110290 853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</si>
  <si>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</si>
  <si>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</si>
  <si>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</si>
  <si>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</si>
  <si>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</si>
  <si>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</si>
  <si>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</si>
  <si>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</si>
  <si>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</si>
  <si>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</si>
  <si>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</si>
  <si>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</si>
  <si>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</si>
  <si>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004 0310 0000000000 800 </t>
  </si>
  <si>
    <t xml:space="preserve">004 0310 0840111570 244 </t>
  </si>
  <si>
    <t xml:space="preserve">004 0310 0840111570 853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</si>
  <si>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</si>
  <si>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</si>
  <si>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</si>
  <si>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</si>
  <si>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</si>
  <si>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</si>
  <si>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</si>
  <si>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</si>
  <si>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</si>
  <si>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</si>
  <si>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</si>
  <si>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</si>
  <si>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</si>
  <si>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</si>
  <si>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</si>
  <si>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</si>
  <si>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</si>
  <si>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</si>
  <si>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</si>
  <si>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</si>
  <si>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</si>
  <si>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</si>
  <si>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</si>
  <si>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</si>
  <si>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</si>
  <si>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</si>
  <si>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</si>
  <si>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</si>
  <si>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 xml:space="preserve">004 0501 0000000000 800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</si>
  <si>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</si>
  <si>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</si>
  <si>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061F36748S 412 </t>
  </si>
  <si>
    <t xml:space="preserve">004 0501 0640114860 412 </t>
  </si>
  <si>
    <t xml:space="preserve">004 0501 9990113770 244 </t>
  </si>
  <si>
    <t xml:space="preserve">004 0501 9990113770 831 </t>
  </si>
  <si>
    <t xml:space="preserve">004 0501 9990113770 853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</si>
  <si>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</si>
  <si>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</si>
  <si>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</si>
  <si>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</si>
  <si>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</si>
  <si>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</si>
  <si>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</si>
  <si>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004 0503 0000000000 200 </t>
  </si>
  <si>
    <t xml:space="preserve">004 0503 0000000000 600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</si>
  <si>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</si>
  <si>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</si>
  <si>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</si>
  <si>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</si>
  <si>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</si>
  <si>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</si>
  <si>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</si>
  <si>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</si>
  <si>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</si>
  <si>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</si>
  <si>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</si>
  <si>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</si>
  <si>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27801S4750 244 </t>
  </si>
  <si>
    <t xml:space="preserve">004 0503 29401S4770 244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</si>
  <si>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</si>
  <si>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</si>
  <si>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</si>
  <si>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</si>
  <si>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</si>
  <si>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</si>
  <si>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</si>
  <si>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</si>
  <si>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</si>
  <si>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</si>
  <si>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</si>
  <si>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</si>
  <si>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</si>
  <si>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</si>
  <si>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</si>
  <si>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</si>
  <si>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</si>
  <si>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</si>
  <si>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</si>
  <si>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</si>
  <si>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</si>
  <si>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</si>
  <si>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</si>
  <si>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</si>
  <si>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</si>
  <si>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</si>
  <si>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</si>
  <si>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</si>
  <si>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</si>
  <si>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004 0801 0780104230 831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</si>
  <si>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</si>
  <si>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</si>
  <si>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</si>
  <si>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</si>
  <si>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</si>
  <si>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</si>
  <si>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</si>
  <si>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</si>
  <si>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</si>
  <si>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</si>
  <si>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</si>
  <si>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</si>
  <si>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</si>
  <si>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</si>
  <si>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004 1105 9990113300 244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</si>
  <si>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</si>
  <si>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</si>
  <si>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</si>
  <si>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</si>
  <si>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</si>
  <si>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</si>
  <si>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</si>
  <si>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</si>
  <si>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</si>
  <si>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</si>
  <si>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</si>
  <si>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</si>
  <si>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</si>
  <si>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</si>
  <si>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</si>
  <si>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</si>
  <si>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</si>
  <si>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</si>
  <si>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</si>
  <si>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</si>
  <si>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</si>
  <si>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</si>
  <si>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</si>
  <si>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</si>
  <si>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</si>
  <si>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</si>
  <si>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</si>
  <si>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</si>
  <si>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</si>
  <si>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</si>
  <si>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</si>
  <si>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</si>
  <si>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</si>
  <si>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</si>
  <si>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</si>
  <si>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</si>
  <si>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</si>
  <si>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</si>
  <si>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</si>
  <si>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</si>
  <si>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</si>
  <si>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</si>
  <si>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</si>
  <si>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</si>
  <si>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</si>
  <si>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</si>
  <si>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</si>
  <si>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</si>
  <si>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</si>
  <si>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</si>
  <si>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</si>
  <si>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</si>
  <si>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</si>
  <si>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</si>
  <si>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</si>
  <si>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</si>
  <si>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</si>
  <si>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</si>
  <si>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</si>
  <si>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</si>
  <si>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16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</si>
</sst>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showGridLines="0" tabSelected="1" topLeftCell="A2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8" customWidth="1"/>
    <col min="8" max="8" width="13.14062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8" ht="23.45" customHeight="1" x14ac:dyDescent="0.2">
      <c r="A17" s="102"/>
      <c r="B17" s="96"/>
      <c r="C17" s="96"/>
      <c r="D17" s="99"/>
      <c r="E17" s="99"/>
      <c r="F17" s="105"/>
    </row>
    <row r="18" spans="1:8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8" x14ac:dyDescent="0.2">
      <c r="A19" s="24" t="s">
        <v>31</v>
      </c>
      <c r="B19" s="25" t="s">
        <v>32</v>
      </c>
      <c r="C19" s="26" t="s">
        <v>33</v>
      </c>
      <c r="D19" s="27">
        <v>261911806.94999999</v>
      </c>
      <c r="E19" s="28">
        <v>256154548.02000001</v>
      </c>
      <c r="F19" s="27">
        <f>IF(OR(D19="-",IF(E19="-",0,E19)&gt;=IF(D19="-",0,D19)),"-",IF(D19="-",0,D19)-IF(E19="-",0,E19))</f>
        <v>5757258.9299999774</v>
      </c>
      <c r="G19">
        <f>E19/D19</f>
        <v>0.97801832992164783</v>
      </c>
    </row>
    <row r="20" spans="1:8" x14ac:dyDescent="0.2">
      <c r="A20" s="29" t="s">
        <v>34</v>
      </c>
      <c r="B20" s="30"/>
      <c r="C20" s="31"/>
      <c r="D20" s="32"/>
      <c r="E20" s="32"/>
      <c r="F20" s="33"/>
    </row>
    <row r="21" spans="1:8" x14ac:dyDescent="0.2">
      <c r="A21" s="34" t="s">
        <v>35</v>
      </c>
      <c r="B21" s="35" t="s">
        <v>32</v>
      </c>
      <c r="C21" s="36" t="s">
        <v>36</v>
      </c>
      <c r="D21" s="37">
        <v>72415270</v>
      </c>
      <c r="E21" s="37">
        <v>67540779.629999995</v>
      </c>
      <c r="F21" s="38">
        <f t="shared" ref="F21:F52" si="0">IF(OR(D21="-",IF(E21="-",0,E21)&gt;=IF(D21="-",0,D21)),"-",IF(D21="-",0,D21)-IF(E21="-",0,E21))</f>
        <v>4874490.3700000048</v>
      </c>
    </row>
    <row r="22" spans="1:8" x14ac:dyDescent="0.2">
      <c r="A22" s="34" t="s">
        <v>37</v>
      </c>
      <c r="B22" s="35" t="s">
        <v>32</v>
      </c>
      <c r="C22" s="36" t="s">
        <v>38</v>
      </c>
      <c r="D22" s="37">
        <v>15486270</v>
      </c>
      <c r="E22" s="37">
        <v>16032536.359999999</v>
      </c>
      <c r="F22" s="38" t="str">
        <f t="shared" si="0"/>
        <v>-</v>
      </c>
      <c r="G22" s="120">
        <f>D22+D38+D48+D58</f>
        <v>50108870</v>
      </c>
      <c r="H22" s="120">
        <f>E22+E38+E48+E58</f>
        <v>51045318.149999999</v>
      </c>
    </row>
    <row r="23" spans="1:8" x14ac:dyDescent="0.2">
      <c r="A23" s="34" t="s">
        <v>39</v>
      </c>
      <c r="B23" s="35" t="s">
        <v>32</v>
      </c>
      <c r="C23" s="36" t="s">
        <v>40</v>
      </c>
      <c r="D23" s="37">
        <v>15486270</v>
      </c>
      <c r="E23" s="37">
        <v>16032536.359999999</v>
      </c>
      <c r="F23" s="38" t="str">
        <f t="shared" si="0"/>
        <v>-</v>
      </c>
    </row>
    <row r="24" spans="1:8" ht="67.5" x14ac:dyDescent="0.2">
      <c r="A24" s="39" t="s">
        <v>41</v>
      </c>
      <c r="B24" s="35" t="s">
        <v>32</v>
      </c>
      <c r="C24" s="36" t="s">
        <v>42</v>
      </c>
      <c r="D24" s="37">
        <v>15486270</v>
      </c>
      <c r="E24" s="37">
        <v>15355612.560000001</v>
      </c>
      <c r="F24" s="38">
        <f t="shared" si="0"/>
        <v>130657.43999999948</v>
      </c>
    </row>
    <row r="25" spans="1:8" ht="90" x14ac:dyDescent="0.2">
      <c r="A25" s="39" t="s">
        <v>43</v>
      </c>
      <c r="B25" s="35" t="s">
        <v>32</v>
      </c>
      <c r="C25" s="36" t="s">
        <v>44</v>
      </c>
      <c r="D25" s="37">
        <v>15486270</v>
      </c>
      <c r="E25" s="37">
        <v>15340492.41</v>
      </c>
      <c r="F25" s="38">
        <f t="shared" si="0"/>
        <v>145777.58999999985</v>
      </c>
    </row>
    <row r="26" spans="1:8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5312.36</v>
      </c>
      <c r="F26" s="38" t="str">
        <f t="shared" si="0"/>
        <v>-</v>
      </c>
    </row>
    <row r="27" spans="1:8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9807.7900000000009</v>
      </c>
      <c r="F27" s="38" t="str">
        <f t="shared" si="0"/>
        <v>-</v>
      </c>
    </row>
    <row r="28" spans="1:8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335877.45</v>
      </c>
      <c r="F28" s="38" t="str">
        <f t="shared" si="0"/>
        <v>-</v>
      </c>
    </row>
    <row r="29" spans="1:8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335479.15000000002</v>
      </c>
      <c r="F29" s="38" t="str">
        <f t="shared" si="0"/>
        <v>-</v>
      </c>
    </row>
    <row r="30" spans="1:8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8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262.60000000000002</v>
      </c>
      <c r="F31" s="38" t="str">
        <f t="shared" si="0"/>
        <v>-</v>
      </c>
    </row>
    <row r="32" spans="1:8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196420.67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187706.67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4889.43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3824.57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144625.68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144625.68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2610000</v>
      </c>
      <c r="E38" s="37">
        <v>2790299.38</v>
      </c>
      <c r="F38" s="38" t="str">
        <f t="shared" si="0"/>
        <v>-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2610000</v>
      </c>
      <c r="E39" s="37">
        <v>2790299.38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1290000</v>
      </c>
      <c r="E40" s="37">
        <v>1398796.74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1290000</v>
      </c>
      <c r="E41" s="37">
        <v>1398796.74</v>
      </c>
      <c r="F41" s="38" t="str">
        <f t="shared" si="0"/>
        <v>-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7555.67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7555.67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1320000</v>
      </c>
      <c r="E44" s="37">
        <v>1544429.56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1320000</v>
      </c>
      <c r="E45" s="37">
        <v>1544429.56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-160482.59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-160482.59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32010000</v>
      </c>
      <c r="E48" s="37">
        <v>32219892.41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1179000</v>
      </c>
      <c r="E49" s="37">
        <v>1206739.23</v>
      </c>
      <c r="F49" s="38" t="str">
        <f t="shared" si="0"/>
        <v>-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1179000</v>
      </c>
      <c r="E50" s="37">
        <v>1206739.23</v>
      </c>
      <c r="F50" s="38" t="str">
        <f t="shared" si="0"/>
        <v>-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1179000</v>
      </c>
      <c r="E51" s="37">
        <v>1194602.29</v>
      </c>
      <c r="F51" s="38" t="str">
        <f t="shared" si="0"/>
        <v>-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12136.94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30831000</v>
      </c>
      <c r="E53" s="37">
        <v>31013153.18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25766000</v>
      </c>
      <c r="E54" s="37">
        <v>25820388.390000001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25766000</v>
      </c>
      <c r="E55" s="37">
        <v>25820388.390000001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5065000</v>
      </c>
      <c r="E56" s="37">
        <v>5192764.79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5065000</v>
      </c>
      <c r="E57" s="37">
        <v>5192764.79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2600</v>
      </c>
      <c r="E58" s="37">
        <v>2590</v>
      </c>
      <c r="F58" s="38">
        <f t="shared" si="1"/>
        <v>10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>
        <v>2600</v>
      </c>
      <c r="E59" s="37">
        <v>2590</v>
      </c>
      <c r="F59" s="38">
        <f t="shared" si="1"/>
        <v>10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2600</v>
      </c>
      <c r="E60" s="37">
        <v>2590</v>
      </c>
      <c r="F60" s="38">
        <f t="shared" si="1"/>
        <v>10</v>
      </c>
    </row>
    <row r="61" spans="1:6" ht="90" x14ac:dyDescent="0.2">
      <c r="A61" s="39" t="s">
        <v>116</v>
      </c>
      <c r="B61" s="35" t="s">
        <v>32</v>
      </c>
      <c r="C61" s="36" t="s">
        <v>117</v>
      </c>
      <c r="D61" s="37">
        <v>2600</v>
      </c>
      <c r="E61" s="37">
        <v>2590</v>
      </c>
      <c r="F61" s="38">
        <f t="shared" si="1"/>
        <v>10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17758400</v>
      </c>
      <c r="E62" s="37">
        <v>13670195.039999999</v>
      </c>
      <c r="F62" s="38">
        <f t="shared" si="1"/>
        <v>4088204.9600000009</v>
      </c>
    </row>
    <row r="63" spans="1:6" ht="78.75" x14ac:dyDescent="0.2">
      <c r="A63" s="39" t="s">
        <v>120</v>
      </c>
      <c r="B63" s="35" t="s">
        <v>32</v>
      </c>
      <c r="C63" s="36" t="s">
        <v>121</v>
      </c>
      <c r="D63" s="37">
        <v>17228400</v>
      </c>
      <c r="E63" s="37">
        <v>13142610.390000001</v>
      </c>
      <c r="F63" s="38">
        <f t="shared" si="1"/>
        <v>4085789.6099999994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16758000</v>
      </c>
      <c r="E64" s="37">
        <v>12673162.640000001</v>
      </c>
      <c r="F64" s="38">
        <f t="shared" si="1"/>
        <v>4084837.3599999994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16758000</v>
      </c>
      <c r="E65" s="37">
        <v>12673162.640000001</v>
      </c>
      <c r="F65" s="38">
        <f t="shared" si="1"/>
        <v>4084837.3599999994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470400</v>
      </c>
      <c r="E66" s="37">
        <v>469447.75</v>
      </c>
      <c r="F66" s="38">
        <f t="shared" si="1"/>
        <v>952.25</v>
      </c>
    </row>
    <row r="67" spans="1:6" ht="56.25" x14ac:dyDescent="0.2">
      <c r="A67" s="34" t="s">
        <v>128</v>
      </c>
      <c r="B67" s="35" t="s">
        <v>32</v>
      </c>
      <c r="C67" s="36" t="s">
        <v>129</v>
      </c>
      <c r="D67" s="37">
        <v>470400</v>
      </c>
      <c r="E67" s="37">
        <v>469447.75</v>
      </c>
      <c r="F67" s="38">
        <f t="shared" si="1"/>
        <v>952.25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530000</v>
      </c>
      <c r="E68" s="37">
        <v>527584.65</v>
      </c>
      <c r="F68" s="38">
        <f t="shared" si="1"/>
        <v>2415.3499999999767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530000</v>
      </c>
      <c r="E69" s="37">
        <v>527584.65</v>
      </c>
      <c r="F69" s="38">
        <f t="shared" si="1"/>
        <v>2415.3499999999767</v>
      </c>
    </row>
    <row r="70" spans="1:6" ht="67.5" x14ac:dyDescent="0.2">
      <c r="A70" s="34" t="s">
        <v>134</v>
      </c>
      <c r="B70" s="35" t="s">
        <v>32</v>
      </c>
      <c r="C70" s="36" t="s">
        <v>135</v>
      </c>
      <c r="D70" s="37">
        <v>530000</v>
      </c>
      <c r="E70" s="37">
        <v>527584.65</v>
      </c>
      <c r="F70" s="38">
        <f t="shared" si="1"/>
        <v>2415.3499999999767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248000</v>
      </c>
      <c r="E71" s="37">
        <v>254280.73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2000</v>
      </c>
      <c r="F72" s="38">
        <f t="shared" si="1"/>
        <v>4000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2000</v>
      </c>
      <c r="F73" s="38">
        <f t="shared" si="1"/>
        <v>4000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6000</v>
      </c>
      <c r="E74" s="37">
        <v>2000</v>
      </c>
      <c r="F74" s="38">
        <f t="shared" si="1"/>
        <v>4000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242000</v>
      </c>
      <c r="E75" s="37">
        <v>252280.73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242000</v>
      </c>
      <c r="E76" s="37">
        <v>252280.73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242000</v>
      </c>
      <c r="E77" s="37">
        <v>252280.73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4300000</v>
      </c>
      <c r="E78" s="37">
        <v>3083337.71</v>
      </c>
      <c r="F78" s="38">
        <f t="shared" si="1"/>
        <v>1216662.29</v>
      </c>
    </row>
    <row r="79" spans="1:6" ht="67.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115639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115639</v>
      </c>
      <c r="F80" s="38" t="str">
        <f t="shared" si="1"/>
        <v>-</v>
      </c>
    </row>
    <row r="81" spans="1:7" ht="78.75" x14ac:dyDescent="0.2">
      <c r="A81" s="39" t="s">
        <v>156</v>
      </c>
      <c r="B81" s="35" t="s">
        <v>32</v>
      </c>
      <c r="C81" s="36" t="s">
        <v>157</v>
      </c>
      <c r="D81" s="37" t="s">
        <v>47</v>
      </c>
      <c r="E81" s="37">
        <v>115639</v>
      </c>
      <c r="F81" s="38" t="str">
        <f t="shared" si="1"/>
        <v>-</v>
      </c>
    </row>
    <row r="82" spans="1:7" ht="22.5" x14ac:dyDescent="0.2">
      <c r="A82" s="34" t="s">
        <v>158</v>
      </c>
      <c r="B82" s="35" t="s">
        <v>32</v>
      </c>
      <c r="C82" s="36" t="s">
        <v>159</v>
      </c>
      <c r="D82" s="37">
        <v>4300000</v>
      </c>
      <c r="E82" s="37">
        <v>2967698.71</v>
      </c>
      <c r="F82" s="38">
        <f t="shared" si="1"/>
        <v>1332301.29</v>
      </c>
    </row>
    <row r="83" spans="1:7" ht="33.75" x14ac:dyDescent="0.2">
      <c r="A83" s="34" t="s">
        <v>160</v>
      </c>
      <c r="B83" s="35" t="s">
        <v>32</v>
      </c>
      <c r="C83" s="36" t="s">
        <v>161</v>
      </c>
      <c r="D83" s="37">
        <v>4300000</v>
      </c>
      <c r="E83" s="37">
        <v>2798214.71</v>
      </c>
      <c r="F83" s="38">
        <f t="shared" si="1"/>
        <v>1501785.29</v>
      </c>
    </row>
    <row r="84" spans="1:7" ht="45" x14ac:dyDescent="0.2">
      <c r="A84" s="34" t="s">
        <v>162</v>
      </c>
      <c r="B84" s="35" t="s">
        <v>32</v>
      </c>
      <c r="C84" s="36" t="s">
        <v>163</v>
      </c>
      <c r="D84" s="37">
        <v>4300000</v>
      </c>
      <c r="E84" s="37">
        <v>2798214.71</v>
      </c>
      <c r="F84" s="38">
        <f t="shared" si="1"/>
        <v>1501785.29</v>
      </c>
    </row>
    <row r="85" spans="1:7" ht="4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169484</v>
      </c>
      <c r="F85" s="38" t="str">
        <f t="shared" ref="F85:F114" si="2">IF(OR(D85="-",IF(E85="-",0,E85)&gt;=IF(D85="-",0,D85)),"-",IF(D85="-",0,D85)-IF(E85="-",0,E85))</f>
        <v>-</v>
      </c>
    </row>
    <row r="86" spans="1:7" ht="4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169484</v>
      </c>
      <c r="F86" s="38" t="str">
        <f t="shared" si="2"/>
        <v>-</v>
      </c>
    </row>
    <row r="87" spans="1:7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-512352</v>
      </c>
      <c r="F87" s="38" t="str">
        <f t="shared" si="2"/>
        <v>-</v>
      </c>
    </row>
    <row r="88" spans="1:7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-512352</v>
      </c>
      <c r="F88" s="38" t="str">
        <f t="shared" si="2"/>
        <v>-</v>
      </c>
    </row>
    <row r="89" spans="1:7" ht="22.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-512352</v>
      </c>
      <c r="F89" s="38" t="str">
        <f t="shared" si="2"/>
        <v>-</v>
      </c>
    </row>
    <row r="90" spans="1:7" x14ac:dyDescent="0.2">
      <c r="A90" s="34" t="s">
        <v>174</v>
      </c>
      <c r="B90" s="35" t="s">
        <v>32</v>
      </c>
      <c r="C90" s="36" t="s">
        <v>175</v>
      </c>
      <c r="D90" s="37">
        <v>189496536.94999999</v>
      </c>
      <c r="E90" s="37">
        <v>188613768.38999999</v>
      </c>
      <c r="F90" s="38">
        <f t="shared" si="2"/>
        <v>882768.56000000238</v>
      </c>
    </row>
    <row r="91" spans="1:7" ht="33.75" x14ac:dyDescent="0.2">
      <c r="A91" s="34" t="s">
        <v>176</v>
      </c>
      <c r="B91" s="35" t="s">
        <v>32</v>
      </c>
      <c r="C91" s="36" t="s">
        <v>177</v>
      </c>
      <c r="D91" s="37">
        <v>189496536.94999999</v>
      </c>
      <c r="E91" s="37">
        <v>188608514.03</v>
      </c>
      <c r="F91" s="38">
        <f t="shared" si="2"/>
        <v>888022.91999998689</v>
      </c>
      <c r="G91">
        <f>E91/D91</f>
        <v>0.99531377757982831</v>
      </c>
    </row>
    <row r="92" spans="1:7" ht="22.5" x14ac:dyDescent="0.2">
      <c r="A92" s="34" t="s">
        <v>178</v>
      </c>
      <c r="B92" s="35" t="s">
        <v>32</v>
      </c>
      <c r="C92" s="36" t="s">
        <v>179</v>
      </c>
      <c r="D92" s="37">
        <v>185943416.94999999</v>
      </c>
      <c r="E92" s="37">
        <v>185055394.03</v>
      </c>
      <c r="F92" s="38">
        <f t="shared" si="2"/>
        <v>888022.91999998689</v>
      </c>
    </row>
    <row r="93" spans="1:7" ht="33.75" x14ac:dyDescent="0.2">
      <c r="A93" s="34" t="s">
        <v>180</v>
      </c>
      <c r="B93" s="35" t="s">
        <v>32</v>
      </c>
      <c r="C93" s="36" t="s">
        <v>181</v>
      </c>
      <c r="D93" s="37">
        <v>90000000</v>
      </c>
      <c r="E93" s="37">
        <v>90000000</v>
      </c>
      <c r="F93" s="38" t="str">
        <f t="shared" si="2"/>
        <v>-</v>
      </c>
    </row>
    <row r="94" spans="1:7" ht="33.75" x14ac:dyDescent="0.2">
      <c r="A94" s="34" t="s">
        <v>182</v>
      </c>
      <c r="B94" s="35" t="s">
        <v>32</v>
      </c>
      <c r="C94" s="36" t="s">
        <v>183</v>
      </c>
      <c r="D94" s="37">
        <v>90000000</v>
      </c>
      <c r="E94" s="37">
        <v>90000000</v>
      </c>
      <c r="F94" s="38" t="str">
        <f t="shared" si="2"/>
        <v>-</v>
      </c>
    </row>
    <row r="95" spans="1:7" ht="101.25" x14ac:dyDescent="0.2">
      <c r="A95" s="39" t="s">
        <v>184</v>
      </c>
      <c r="B95" s="35" t="s">
        <v>32</v>
      </c>
      <c r="C95" s="36" t="s">
        <v>185</v>
      </c>
      <c r="D95" s="37">
        <v>72015445.489999995</v>
      </c>
      <c r="E95" s="37">
        <v>71127422.569999993</v>
      </c>
      <c r="F95" s="38">
        <f t="shared" si="2"/>
        <v>888022.92000000179</v>
      </c>
    </row>
    <row r="96" spans="1:7" ht="101.25" x14ac:dyDescent="0.2">
      <c r="A96" s="39" t="s">
        <v>186</v>
      </c>
      <c r="B96" s="35" t="s">
        <v>32</v>
      </c>
      <c r="C96" s="36" t="s">
        <v>187</v>
      </c>
      <c r="D96" s="37">
        <v>72015445.489999995</v>
      </c>
      <c r="E96" s="37">
        <v>71127422.569999993</v>
      </c>
      <c r="F96" s="38">
        <f t="shared" si="2"/>
        <v>888022.92000000179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10760372.380000001</v>
      </c>
      <c r="E97" s="37">
        <v>10760372.380000001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10760372.380000001</v>
      </c>
      <c r="E98" s="37">
        <v>10760372.380000001</v>
      </c>
      <c r="F98" s="38" t="str">
        <f t="shared" si="2"/>
        <v>-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>
        <v>13167599.08</v>
      </c>
      <c r="E99" s="37">
        <v>13167599.08</v>
      </c>
      <c r="F99" s="38" t="str">
        <f t="shared" si="2"/>
        <v>-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13167599.08</v>
      </c>
      <c r="E100" s="37">
        <v>13167599.08</v>
      </c>
      <c r="F100" s="38" t="str">
        <f t="shared" si="2"/>
        <v>-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303120</v>
      </c>
      <c r="E101" s="37">
        <v>303120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299600</v>
      </c>
      <c r="E104" s="37">
        <v>299600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299600</v>
      </c>
      <c r="E105" s="37">
        <v>299600</v>
      </c>
      <c r="F105" s="38" t="str">
        <f t="shared" si="2"/>
        <v>-</v>
      </c>
    </row>
    <row r="106" spans="1:6" x14ac:dyDescent="0.2">
      <c r="A106" s="34" t="s">
        <v>206</v>
      </c>
      <c r="B106" s="35" t="s">
        <v>32</v>
      </c>
      <c r="C106" s="36" t="s">
        <v>207</v>
      </c>
      <c r="D106" s="37">
        <v>3250000</v>
      </c>
      <c r="E106" s="37">
        <v>3250000</v>
      </c>
      <c r="F106" s="38" t="str">
        <f t="shared" si="2"/>
        <v>-</v>
      </c>
    </row>
    <row r="107" spans="1:6" ht="22.5" x14ac:dyDescent="0.2">
      <c r="A107" s="34" t="s">
        <v>208</v>
      </c>
      <c r="B107" s="35" t="s">
        <v>32</v>
      </c>
      <c r="C107" s="36" t="s">
        <v>209</v>
      </c>
      <c r="D107" s="37">
        <v>3250000</v>
      </c>
      <c r="E107" s="37">
        <v>3250000</v>
      </c>
      <c r="F107" s="38" t="str">
        <f t="shared" si="2"/>
        <v>-</v>
      </c>
    </row>
    <row r="108" spans="1:6" ht="22.5" x14ac:dyDescent="0.2">
      <c r="A108" s="34" t="s">
        <v>210</v>
      </c>
      <c r="B108" s="35" t="s">
        <v>32</v>
      </c>
      <c r="C108" s="36" t="s">
        <v>211</v>
      </c>
      <c r="D108" s="37">
        <v>3250000</v>
      </c>
      <c r="E108" s="37">
        <v>3250000</v>
      </c>
      <c r="F108" s="38" t="str">
        <f t="shared" si="2"/>
        <v>-</v>
      </c>
    </row>
    <row r="109" spans="1:6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195000</v>
      </c>
      <c r="F109" s="38" t="str">
        <f t="shared" si="2"/>
        <v>-</v>
      </c>
    </row>
    <row r="110" spans="1:6" ht="22.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195000</v>
      </c>
      <c r="F110" s="38" t="str">
        <f t="shared" si="2"/>
        <v>-</v>
      </c>
    </row>
    <row r="111" spans="1:6" ht="33.7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195000</v>
      </c>
      <c r="F111" s="38" t="str">
        <f t="shared" si="2"/>
        <v>-</v>
      </c>
    </row>
    <row r="112" spans="1:6" ht="33.7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-189745.64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-189745.64</v>
      </c>
      <c r="F113" s="38" t="str">
        <f t="shared" si="2"/>
        <v>-</v>
      </c>
    </row>
    <row r="114" spans="1:6" ht="4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-189745.64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9"/>
  <sheetViews>
    <sheetView showGridLines="0" topLeftCell="A33" workbookViewId="0">
      <selection activeCell="G14" sqref="G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7" ht="15" customHeight="1" x14ac:dyDescent="0.25">
      <c r="A2" s="106" t="s">
        <v>224</v>
      </c>
      <c r="B2" s="106"/>
      <c r="C2" s="106"/>
      <c r="D2" s="106"/>
      <c r="E2" s="1"/>
      <c r="F2" s="13" t="s">
        <v>225</v>
      </c>
    </row>
    <row r="3" spans="1:7" ht="13.5" customHeight="1" x14ac:dyDescent="0.2">
      <c r="A3" s="5"/>
      <c r="B3" s="5"/>
      <c r="C3" s="43"/>
      <c r="D3" s="9"/>
      <c r="E3" s="9"/>
      <c r="F3" s="9"/>
    </row>
    <row r="4" spans="1:7" ht="10.15" customHeight="1" x14ac:dyDescent="0.2">
      <c r="A4" s="113" t="s">
        <v>22</v>
      </c>
      <c r="B4" s="94" t="s">
        <v>23</v>
      </c>
      <c r="C4" s="111" t="s">
        <v>226</v>
      </c>
      <c r="D4" s="97" t="s">
        <v>25</v>
      </c>
      <c r="E4" s="116" t="s">
        <v>26</v>
      </c>
      <c r="F4" s="103" t="s">
        <v>27</v>
      </c>
    </row>
    <row r="5" spans="1:7" ht="5.45" customHeight="1" x14ac:dyDescent="0.2">
      <c r="A5" s="114"/>
      <c r="B5" s="95"/>
      <c r="C5" s="112"/>
      <c r="D5" s="98"/>
      <c r="E5" s="117"/>
      <c r="F5" s="104"/>
    </row>
    <row r="6" spans="1:7" ht="9.6" customHeight="1" x14ac:dyDescent="0.2">
      <c r="A6" s="114"/>
      <c r="B6" s="95"/>
      <c r="C6" s="112"/>
      <c r="D6" s="98"/>
      <c r="E6" s="117"/>
      <c r="F6" s="104"/>
    </row>
    <row r="7" spans="1:7" ht="6" customHeight="1" x14ac:dyDescent="0.2">
      <c r="A7" s="114"/>
      <c r="B7" s="95"/>
      <c r="C7" s="112"/>
      <c r="D7" s="98"/>
      <c r="E7" s="117"/>
      <c r="F7" s="104"/>
    </row>
    <row r="8" spans="1:7" ht="6.6" customHeight="1" x14ac:dyDescent="0.2">
      <c r="A8" s="114"/>
      <c r="B8" s="95"/>
      <c r="C8" s="112"/>
      <c r="D8" s="98"/>
      <c r="E8" s="117"/>
      <c r="F8" s="104"/>
    </row>
    <row r="9" spans="1:7" ht="10.9" customHeight="1" x14ac:dyDescent="0.2">
      <c r="A9" s="114"/>
      <c r="B9" s="95"/>
      <c r="C9" s="112"/>
      <c r="D9" s="98"/>
      <c r="E9" s="117"/>
      <c r="F9" s="104"/>
    </row>
    <row r="10" spans="1:7" ht="4.1500000000000004" hidden="1" customHeight="1" x14ac:dyDescent="0.2">
      <c r="A10" s="114"/>
      <c r="B10" s="95"/>
      <c r="C10" s="44"/>
      <c r="D10" s="98"/>
      <c r="E10" s="45"/>
      <c r="F10" s="46"/>
    </row>
    <row r="11" spans="1:7" ht="13.15" hidden="1" customHeight="1" x14ac:dyDescent="0.2">
      <c r="A11" s="115"/>
      <c r="B11" s="96"/>
      <c r="C11" s="47"/>
      <c r="D11" s="99"/>
      <c r="E11" s="48"/>
      <c r="F11" s="49"/>
    </row>
    <row r="12" spans="1:7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7" x14ac:dyDescent="0.2">
      <c r="A13" s="51" t="s">
        <v>227</v>
      </c>
      <c r="B13" s="52" t="s">
        <v>228</v>
      </c>
      <c r="C13" s="53" t="s">
        <v>229</v>
      </c>
      <c r="D13" s="54">
        <v>271711127.22000003</v>
      </c>
      <c r="E13" s="55">
        <v>263614587.68000001</v>
      </c>
      <c r="F13" s="56">
        <f>IF(OR(D13="-",IF(E13="-",0,E13)&gt;=IF(D13="-",0,D13)),"-",IF(D13="-",0,D13)-IF(E13="-",0,E13))</f>
        <v>8096539.5400000215</v>
      </c>
      <c r="G13">
        <f>E13/D13</f>
        <v>0.9702016637197034</v>
      </c>
    </row>
    <row r="14" spans="1:7" x14ac:dyDescent="0.2">
      <c r="A14" s="57" t="s">
        <v>34</v>
      </c>
      <c r="B14" s="58"/>
      <c r="C14" s="59"/>
      <c r="D14" s="60"/>
      <c r="E14" s="61"/>
      <c r="F14" s="62"/>
    </row>
    <row r="15" spans="1:7" x14ac:dyDescent="0.2">
      <c r="A15" s="51" t="s">
        <v>230</v>
      </c>
      <c r="B15" s="52" t="s">
        <v>228</v>
      </c>
      <c r="C15" s="53" t="s">
        <v>231</v>
      </c>
      <c r="D15" s="54">
        <v>14564290.24</v>
      </c>
      <c r="E15" s="55">
        <v>14245130.35</v>
      </c>
      <c r="F15" s="56">
        <f t="shared" ref="F15:F46" si="0">IF(OR(D15="-",IF(E15="-",0,E15)&gt;=IF(D15="-",0,D15)),"-",IF(D15="-",0,D15)-IF(E15="-",0,E15))</f>
        <v>319159.8900000006</v>
      </c>
    </row>
    <row r="16" spans="1:7" ht="45" x14ac:dyDescent="0.2">
      <c r="A16" s="51" t="s">
        <v>232</v>
      </c>
      <c r="B16" s="52" t="s">
        <v>228</v>
      </c>
      <c r="C16" s="53" t="s">
        <v>233</v>
      </c>
      <c r="D16" s="54">
        <v>13158617.75</v>
      </c>
      <c r="E16" s="55">
        <v>13110979.689999999</v>
      </c>
      <c r="F16" s="56">
        <f t="shared" si="0"/>
        <v>47638.060000000522</v>
      </c>
    </row>
    <row r="17" spans="1:6" ht="56.25" x14ac:dyDescent="0.2">
      <c r="A17" s="24" t="s">
        <v>234</v>
      </c>
      <c r="B17" s="63" t="s">
        <v>228</v>
      </c>
      <c r="C17" s="26" t="s">
        <v>235</v>
      </c>
      <c r="D17" s="27">
        <v>10625590.75</v>
      </c>
      <c r="E17" s="64">
        <v>10614401.26</v>
      </c>
      <c r="F17" s="65">
        <f t="shared" si="0"/>
        <v>11189.490000000224</v>
      </c>
    </row>
    <row r="18" spans="1:6" ht="22.5" x14ac:dyDescent="0.2">
      <c r="A18" s="24" t="s">
        <v>236</v>
      </c>
      <c r="B18" s="63" t="s">
        <v>228</v>
      </c>
      <c r="C18" s="26" t="s">
        <v>237</v>
      </c>
      <c r="D18" s="27">
        <v>2173014</v>
      </c>
      <c r="E18" s="64">
        <v>2141705.41</v>
      </c>
      <c r="F18" s="65">
        <f t="shared" si="0"/>
        <v>31308.589999999851</v>
      </c>
    </row>
    <row r="19" spans="1:6" x14ac:dyDescent="0.2">
      <c r="A19" s="24" t="s">
        <v>238</v>
      </c>
      <c r="B19" s="63" t="s">
        <v>228</v>
      </c>
      <c r="C19" s="26" t="s">
        <v>239</v>
      </c>
      <c r="D19" s="27">
        <v>330013</v>
      </c>
      <c r="E19" s="64">
        <v>330013</v>
      </c>
      <c r="F19" s="65" t="str">
        <f t="shared" si="0"/>
        <v>-</v>
      </c>
    </row>
    <row r="20" spans="1:6" x14ac:dyDescent="0.2">
      <c r="A20" s="24" t="s">
        <v>240</v>
      </c>
      <c r="B20" s="63" t="s">
        <v>228</v>
      </c>
      <c r="C20" s="26" t="s">
        <v>241</v>
      </c>
      <c r="D20" s="27">
        <v>30000</v>
      </c>
      <c r="E20" s="64">
        <v>24860.02</v>
      </c>
      <c r="F20" s="65">
        <f t="shared" si="0"/>
        <v>5139.9799999999996</v>
      </c>
    </row>
    <row r="21" spans="1:6" ht="22.5" x14ac:dyDescent="0.2">
      <c r="A21" s="24" t="s">
        <v>242</v>
      </c>
      <c r="B21" s="63" t="s">
        <v>228</v>
      </c>
      <c r="C21" s="26" t="s">
        <v>243</v>
      </c>
      <c r="D21" s="27">
        <v>7061658</v>
      </c>
      <c r="E21" s="64">
        <v>7052077.8099999996</v>
      </c>
      <c r="F21" s="65">
        <f t="shared" si="0"/>
        <v>9580.1900000004098</v>
      </c>
    </row>
    <row r="22" spans="1:6" ht="33.75" x14ac:dyDescent="0.2">
      <c r="A22" s="24" t="s">
        <v>244</v>
      </c>
      <c r="B22" s="63" t="s">
        <v>228</v>
      </c>
      <c r="C22" s="26" t="s">
        <v>245</v>
      </c>
      <c r="D22" s="27">
        <v>2093560.75</v>
      </c>
      <c r="E22" s="64">
        <v>2093544.47</v>
      </c>
      <c r="F22" s="65">
        <f t="shared" si="0"/>
        <v>16.28000000002794</v>
      </c>
    </row>
    <row r="23" spans="1:6" ht="22.5" x14ac:dyDescent="0.2">
      <c r="A23" s="24" t="s">
        <v>246</v>
      </c>
      <c r="B23" s="63" t="s">
        <v>228</v>
      </c>
      <c r="C23" s="26" t="s">
        <v>247</v>
      </c>
      <c r="D23" s="27">
        <v>704404.06</v>
      </c>
      <c r="E23" s="64">
        <v>691332.21</v>
      </c>
      <c r="F23" s="65">
        <f t="shared" si="0"/>
        <v>13071.850000000093</v>
      </c>
    </row>
    <row r="24" spans="1:6" x14ac:dyDescent="0.2">
      <c r="A24" s="24" t="s">
        <v>248</v>
      </c>
      <c r="B24" s="63" t="s">
        <v>228</v>
      </c>
      <c r="C24" s="26" t="s">
        <v>249</v>
      </c>
      <c r="D24" s="27">
        <v>1154003.94</v>
      </c>
      <c r="E24" s="64">
        <v>1150585.1599999999</v>
      </c>
      <c r="F24" s="65">
        <f t="shared" si="0"/>
        <v>3418.7800000000279</v>
      </c>
    </row>
    <row r="25" spans="1:6" x14ac:dyDescent="0.2">
      <c r="A25" s="24" t="s">
        <v>250</v>
      </c>
      <c r="B25" s="63" t="s">
        <v>228</v>
      </c>
      <c r="C25" s="26" t="s">
        <v>251</v>
      </c>
      <c r="D25" s="27">
        <v>314606</v>
      </c>
      <c r="E25" s="64">
        <v>299788.03999999998</v>
      </c>
      <c r="F25" s="65">
        <f t="shared" si="0"/>
        <v>14817.960000000021</v>
      </c>
    </row>
    <row r="26" spans="1:6" x14ac:dyDescent="0.2">
      <c r="A26" s="24" t="s">
        <v>252</v>
      </c>
      <c r="B26" s="63" t="s">
        <v>228</v>
      </c>
      <c r="C26" s="26" t="s">
        <v>253</v>
      </c>
      <c r="D26" s="27">
        <v>11821</v>
      </c>
      <c r="E26" s="64">
        <v>11821</v>
      </c>
      <c r="F26" s="65" t="str">
        <f t="shared" si="0"/>
        <v>-</v>
      </c>
    </row>
    <row r="27" spans="1:6" x14ac:dyDescent="0.2">
      <c r="A27" s="24" t="s">
        <v>254</v>
      </c>
      <c r="B27" s="63" t="s">
        <v>228</v>
      </c>
      <c r="C27" s="26" t="s">
        <v>255</v>
      </c>
      <c r="D27" s="27">
        <v>18179</v>
      </c>
      <c r="E27" s="64">
        <v>13039.02</v>
      </c>
      <c r="F27" s="65">
        <f t="shared" si="0"/>
        <v>5139.9799999999996</v>
      </c>
    </row>
    <row r="28" spans="1:6" x14ac:dyDescent="0.2">
      <c r="A28" s="24" t="s">
        <v>206</v>
      </c>
      <c r="B28" s="63" t="s">
        <v>228</v>
      </c>
      <c r="C28" s="26" t="s">
        <v>256</v>
      </c>
      <c r="D28" s="27">
        <v>281400</v>
      </c>
      <c r="E28" s="64">
        <v>281400</v>
      </c>
      <c r="F28" s="65" t="str">
        <f t="shared" si="0"/>
        <v>-</v>
      </c>
    </row>
    <row r="29" spans="1:6" x14ac:dyDescent="0.2">
      <c r="A29" s="24" t="s">
        <v>206</v>
      </c>
      <c r="B29" s="63" t="s">
        <v>228</v>
      </c>
      <c r="C29" s="26" t="s">
        <v>257</v>
      </c>
      <c r="D29" s="27">
        <v>48613</v>
      </c>
      <c r="E29" s="64">
        <v>48613</v>
      </c>
      <c r="F29" s="65" t="str">
        <f t="shared" si="0"/>
        <v>-</v>
      </c>
    </row>
    <row r="30" spans="1:6" ht="22.5" x14ac:dyDescent="0.2">
      <c r="A30" s="24" t="s">
        <v>242</v>
      </c>
      <c r="B30" s="63" t="s">
        <v>228</v>
      </c>
      <c r="C30" s="26" t="s">
        <v>258</v>
      </c>
      <c r="D30" s="27">
        <v>1128718</v>
      </c>
      <c r="E30" s="64">
        <v>1127191.04</v>
      </c>
      <c r="F30" s="65">
        <f t="shared" si="0"/>
        <v>1526.9599999999627</v>
      </c>
    </row>
    <row r="31" spans="1:6" ht="33.75" x14ac:dyDescent="0.2">
      <c r="A31" s="24" t="s">
        <v>244</v>
      </c>
      <c r="B31" s="63" t="s">
        <v>228</v>
      </c>
      <c r="C31" s="26" t="s">
        <v>259</v>
      </c>
      <c r="D31" s="27">
        <v>341654</v>
      </c>
      <c r="E31" s="64">
        <v>341587.94</v>
      </c>
      <c r="F31" s="65">
        <f t="shared" si="0"/>
        <v>66.059999999997672</v>
      </c>
    </row>
    <row r="32" spans="1:6" ht="33.75" x14ac:dyDescent="0.2">
      <c r="A32" s="51" t="s">
        <v>260</v>
      </c>
      <c r="B32" s="52" t="s">
        <v>228</v>
      </c>
      <c r="C32" s="53" t="s">
        <v>261</v>
      </c>
      <c r="D32" s="54">
        <v>206100</v>
      </c>
      <c r="E32" s="55">
        <v>206100</v>
      </c>
      <c r="F32" s="56" t="str">
        <f t="shared" si="0"/>
        <v>-</v>
      </c>
    </row>
    <row r="33" spans="1:6" x14ac:dyDescent="0.2">
      <c r="A33" s="24" t="s">
        <v>238</v>
      </c>
      <c r="B33" s="63" t="s">
        <v>228</v>
      </c>
      <c r="C33" s="26" t="s">
        <v>262</v>
      </c>
      <c r="D33" s="27">
        <v>206100</v>
      </c>
      <c r="E33" s="64">
        <v>206100</v>
      </c>
      <c r="F33" s="65" t="str">
        <f t="shared" si="0"/>
        <v>-</v>
      </c>
    </row>
    <row r="34" spans="1:6" x14ac:dyDescent="0.2">
      <c r="A34" s="24" t="s">
        <v>206</v>
      </c>
      <c r="B34" s="63" t="s">
        <v>228</v>
      </c>
      <c r="C34" s="26" t="s">
        <v>263</v>
      </c>
      <c r="D34" s="27">
        <v>206100</v>
      </c>
      <c r="E34" s="64">
        <v>206100</v>
      </c>
      <c r="F34" s="65" t="str">
        <f t="shared" si="0"/>
        <v>-</v>
      </c>
    </row>
    <row r="35" spans="1:6" x14ac:dyDescent="0.2">
      <c r="A35" s="51" t="s">
        <v>264</v>
      </c>
      <c r="B35" s="52" t="s">
        <v>228</v>
      </c>
      <c r="C35" s="53" t="s">
        <v>265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240</v>
      </c>
      <c r="B36" s="63" t="s">
        <v>228</v>
      </c>
      <c r="C36" s="26" t="s">
        <v>266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267</v>
      </c>
      <c r="B37" s="63" t="s">
        <v>228</v>
      </c>
      <c r="C37" s="26" t="s">
        <v>268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269</v>
      </c>
      <c r="B38" s="52" t="s">
        <v>228</v>
      </c>
      <c r="C38" s="53" t="s">
        <v>270</v>
      </c>
      <c r="D38" s="54">
        <v>999572.49</v>
      </c>
      <c r="E38" s="55">
        <v>928050.66</v>
      </c>
      <c r="F38" s="56">
        <f t="shared" si="0"/>
        <v>71521.829999999958</v>
      </c>
    </row>
    <row r="39" spans="1:6" ht="22.5" x14ac:dyDescent="0.2">
      <c r="A39" s="24" t="s">
        <v>236</v>
      </c>
      <c r="B39" s="63" t="s">
        <v>228</v>
      </c>
      <c r="C39" s="26" t="s">
        <v>271</v>
      </c>
      <c r="D39" s="27">
        <v>963610.62</v>
      </c>
      <c r="E39" s="64">
        <v>892375.49</v>
      </c>
      <c r="F39" s="65">
        <f t="shared" si="0"/>
        <v>71235.13</v>
      </c>
    </row>
    <row r="40" spans="1:6" x14ac:dyDescent="0.2">
      <c r="A40" s="24" t="s">
        <v>240</v>
      </c>
      <c r="B40" s="63" t="s">
        <v>228</v>
      </c>
      <c r="C40" s="26" t="s">
        <v>272</v>
      </c>
      <c r="D40" s="27">
        <v>35961.870000000003</v>
      </c>
      <c r="E40" s="64">
        <v>35675.17</v>
      </c>
      <c r="F40" s="65">
        <f t="shared" si="0"/>
        <v>286.70000000000437</v>
      </c>
    </row>
    <row r="41" spans="1:6" x14ac:dyDescent="0.2">
      <c r="A41" s="24" t="s">
        <v>254</v>
      </c>
      <c r="B41" s="63" t="s">
        <v>228</v>
      </c>
      <c r="C41" s="26" t="s">
        <v>273</v>
      </c>
      <c r="D41" s="27">
        <v>14000</v>
      </c>
      <c r="E41" s="64">
        <v>13713.3</v>
      </c>
      <c r="F41" s="65">
        <f t="shared" si="0"/>
        <v>286.70000000000073</v>
      </c>
    </row>
    <row r="42" spans="1:6" x14ac:dyDescent="0.2">
      <c r="A42" s="24" t="s">
        <v>248</v>
      </c>
      <c r="B42" s="63" t="s">
        <v>228</v>
      </c>
      <c r="C42" s="26" t="s">
        <v>274</v>
      </c>
      <c r="D42" s="27">
        <v>548561.62</v>
      </c>
      <c r="E42" s="64">
        <v>548560.12</v>
      </c>
      <c r="F42" s="65">
        <f t="shared" si="0"/>
        <v>1.5</v>
      </c>
    </row>
    <row r="43" spans="1:6" x14ac:dyDescent="0.2">
      <c r="A43" s="24" t="s">
        <v>250</v>
      </c>
      <c r="B43" s="63" t="s">
        <v>228</v>
      </c>
      <c r="C43" s="26" t="s">
        <v>275</v>
      </c>
      <c r="D43" s="27">
        <v>218929</v>
      </c>
      <c r="E43" s="64">
        <v>147695.37</v>
      </c>
      <c r="F43" s="65">
        <f t="shared" si="0"/>
        <v>71233.63</v>
      </c>
    </row>
    <row r="44" spans="1:6" ht="22.5" x14ac:dyDescent="0.2">
      <c r="A44" s="24" t="s">
        <v>276</v>
      </c>
      <c r="B44" s="63" t="s">
        <v>228</v>
      </c>
      <c r="C44" s="26" t="s">
        <v>277</v>
      </c>
      <c r="D44" s="27">
        <v>11961.87</v>
      </c>
      <c r="E44" s="64">
        <v>11961.87</v>
      </c>
      <c r="F44" s="65" t="str">
        <f t="shared" si="0"/>
        <v>-</v>
      </c>
    </row>
    <row r="45" spans="1:6" x14ac:dyDescent="0.2">
      <c r="A45" s="24" t="s">
        <v>254</v>
      </c>
      <c r="B45" s="63" t="s">
        <v>228</v>
      </c>
      <c r="C45" s="26" t="s">
        <v>278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248</v>
      </c>
      <c r="B46" s="63" t="s">
        <v>228</v>
      </c>
      <c r="C46" s="26" t="s">
        <v>279</v>
      </c>
      <c r="D46" s="27">
        <v>196120</v>
      </c>
      <c r="E46" s="64">
        <v>196120</v>
      </c>
      <c r="F46" s="65" t="str">
        <f t="shared" si="0"/>
        <v>-</v>
      </c>
    </row>
    <row r="47" spans="1:6" x14ac:dyDescent="0.2">
      <c r="A47" s="51" t="s">
        <v>280</v>
      </c>
      <c r="B47" s="52" t="s">
        <v>228</v>
      </c>
      <c r="C47" s="53" t="s">
        <v>281</v>
      </c>
      <c r="D47" s="54">
        <v>299600</v>
      </c>
      <c r="E47" s="55">
        <v>299600</v>
      </c>
      <c r="F47" s="56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282</v>
      </c>
      <c r="B48" s="52" t="s">
        <v>228</v>
      </c>
      <c r="C48" s="53" t="s">
        <v>283</v>
      </c>
      <c r="D48" s="54">
        <v>299600</v>
      </c>
      <c r="E48" s="55">
        <v>299600</v>
      </c>
      <c r="F48" s="56" t="str">
        <f t="shared" si="1"/>
        <v>-</v>
      </c>
    </row>
    <row r="49" spans="1:6" ht="56.25" x14ac:dyDescent="0.2">
      <c r="A49" s="24" t="s">
        <v>234</v>
      </c>
      <c r="B49" s="63" t="s">
        <v>228</v>
      </c>
      <c r="C49" s="26" t="s">
        <v>284</v>
      </c>
      <c r="D49" s="27">
        <v>299600</v>
      </c>
      <c r="E49" s="64">
        <v>299600</v>
      </c>
      <c r="F49" s="65" t="str">
        <f t="shared" si="1"/>
        <v>-</v>
      </c>
    </row>
    <row r="50" spans="1:6" ht="22.5" x14ac:dyDescent="0.2">
      <c r="A50" s="24" t="s">
        <v>242</v>
      </c>
      <c r="B50" s="63" t="s">
        <v>228</v>
      </c>
      <c r="C50" s="26" t="s">
        <v>285</v>
      </c>
      <c r="D50" s="27">
        <v>231321.1</v>
      </c>
      <c r="E50" s="64">
        <v>231321.1</v>
      </c>
      <c r="F50" s="65" t="str">
        <f t="shared" si="1"/>
        <v>-</v>
      </c>
    </row>
    <row r="51" spans="1:6" ht="33.75" x14ac:dyDescent="0.2">
      <c r="A51" s="24" t="s">
        <v>244</v>
      </c>
      <c r="B51" s="63" t="s">
        <v>228</v>
      </c>
      <c r="C51" s="26" t="s">
        <v>286</v>
      </c>
      <c r="D51" s="27">
        <v>68278.899999999994</v>
      </c>
      <c r="E51" s="64">
        <v>68278.899999999994</v>
      </c>
      <c r="F51" s="65" t="str">
        <f t="shared" si="1"/>
        <v>-</v>
      </c>
    </row>
    <row r="52" spans="1:6" ht="22.5" x14ac:dyDescent="0.2">
      <c r="A52" s="51" t="s">
        <v>287</v>
      </c>
      <c r="B52" s="52" t="s">
        <v>228</v>
      </c>
      <c r="C52" s="53" t="s">
        <v>288</v>
      </c>
      <c r="D52" s="54">
        <v>3355307</v>
      </c>
      <c r="E52" s="55">
        <v>3348721.46</v>
      </c>
      <c r="F52" s="56">
        <f t="shared" si="1"/>
        <v>6585.5400000000373</v>
      </c>
    </row>
    <row r="53" spans="1:6" ht="33.75" x14ac:dyDescent="0.2">
      <c r="A53" s="51" t="s">
        <v>289</v>
      </c>
      <c r="B53" s="52" t="s">
        <v>228</v>
      </c>
      <c r="C53" s="53" t="s">
        <v>290</v>
      </c>
      <c r="D53" s="54">
        <v>3351787</v>
      </c>
      <c r="E53" s="55">
        <v>3345201.46</v>
      </c>
      <c r="F53" s="56">
        <f t="shared" si="1"/>
        <v>6585.5400000000373</v>
      </c>
    </row>
    <row r="54" spans="1:6" ht="22.5" x14ac:dyDescent="0.2">
      <c r="A54" s="24" t="s">
        <v>236</v>
      </c>
      <c r="B54" s="63" t="s">
        <v>228</v>
      </c>
      <c r="C54" s="26" t="s">
        <v>291</v>
      </c>
      <c r="D54" s="27">
        <v>3341787</v>
      </c>
      <c r="E54" s="64">
        <v>3335201.46</v>
      </c>
      <c r="F54" s="65">
        <f t="shared" si="1"/>
        <v>6585.5400000000373</v>
      </c>
    </row>
    <row r="55" spans="1:6" x14ac:dyDescent="0.2">
      <c r="A55" s="24" t="s">
        <v>240</v>
      </c>
      <c r="B55" s="63" t="s">
        <v>228</v>
      </c>
      <c r="C55" s="26" t="s">
        <v>292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248</v>
      </c>
      <c r="B56" s="63" t="s">
        <v>228</v>
      </c>
      <c r="C56" s="26" t="s">
        <v>293</v>
      </c>
      <c r="D56" s="27">
        <v>1643841</v>
      </c>
      <c r="E56" s="64">
        <v>1637255.49</v>
      </c>
      <c r="F56" s="65">
        <f t="shared" si="1"/>
        <v>6585.5100000000093</v>
      </c>
    </row>
    <row r="57" spans="1:6" x14ac:dyDescent="0.2">
      <c r="A57" s="24" t="s">
        <v>254</v>
      </c>
      <c r="B57" s="63" t="s">
        <v>228</v>
      </c>
      <c r="C57" s="26" t="s">
        <v>294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248</v>
      </c>
      <c r="B58" s="63" t="s">
        <v>228</v>
      </c>
      <c r="C58" s="26" t="s">
        <v>295</v>
      </c>
      <c r="D58" s="27">
        <v>1697946</v>
      </c>
      <c r="E58" s="64">
        <v>1697945.97</v>
      </c>
      <c r="F58" s="65">
        <f t="shared" si="1"/>
        <v>3.0000000027939677E-2</v>
      </c>
    </row>
    <row r="59" spans="1:6" ht="22.5" x14ac:dyDescent="0.2">
      <c r="A59" s="51" t="s">
        <v>296</v>
      </c>
      <c r="B59" s="52" t="s">
        <v>228</v>
      </c>
      <c r="C59" s="53" t="s">
        <v>297</v>
      </c>
      <c r="D59" s="54">
        <v>3520</v>
      </c>
      <c r="E59" s="55">
        <v>3520</v>
      </c>
      <c r="F59" s="56" t="str">
        <f t="shared" si="1"/>
        <v>-</v>
      </c>
    </row>
    <row r="60" spans="1:6" ht="22.5" x14ac:dyDescent="0.2">
      <c r="A60" s="24" t="s">
        <v>236</v>
      </c>
      <c r="B60" s="63" t="s">
        <v>228</v>
      </c>
      <c r="C60" s="26" t="s">
        <v>298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248</v>
      </c>
      <c r="B61" s="63" t="s">
        <v>228</v>
      </c>
      <c r="C61" s="26" t="s">
        <v>299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51" t="s">
        <v>300</v>
      </c>
      <c r="B62" s="52" t="s">
        <v>228</v>
      </c>
      <c r="C62" s="53" t="s">
        <v>301</v>
      </c>
      <c r="D62" s="54">
        <v>5196369.9400000004</v>
      </c>
      <c r="E62" s="55">
        <v>4977620</v>
      </c>
      <c r="F62" s="56">
        <f t="shared" si="1"/>
        <v>218749.94000000041</v>
      </c>
    </row>
    <row r="63" spans="1:6" x14ac:dyDescent="0.2">
      <c r="A63" s="51" t="s">
        <v>302</v>
      </c>
      <c r="B63" s="52" t="s">
        <v>228</v>
      </c>
      <c r="C63" s="53" t="s">
        <v>303</v>
      </c>
      <c r="D63" s="54">
        <v>3084609.94</v>
      </c>
      <c r="E63" s="55">
        <v>2907940</v>
      </c>
      <c r="F63" s="56">
        <f t="shared" si="1"/>
        <v>176669.93999999994</v>
      </c>
    </row>
    <row r="64" spans="1:6" ht="22.5" x14ac:dyDescent="0.2">
      <c r="A64" s="24" t="s">
        <v>236</v>
      </c>
      <c r="B64" s="63" t="s">
        <v>228</v>
      </c>
      <c r="C64" s="26" t="s">
        <v>304</v>
      </c>
      <c r="D64" s="27">
        <v>3084609.94</v>
      </c>
      <c r="E64" s="64">
        <v>2907940</v>
      </c>
      <c r="F64" s="65">
        <f t="shared" si="1"/>
        <v>176669.93999999994</v>
      </c>
    </row>
    <row r="65" spans="1:6" x14ac:dyDescent="0.2">
      <c r="A65" s="24" t="s">
        <v>248</v>
      </c>
      <c r="B65" s="63" t="s">
        <v>228</v>
      </c>
      <c r="C65" s="26" t="s">
        <v>305</v>
      </c>
      <c r="D65" s="27">
        <v>2885609.94</v>
      </c>
      <c r="E65" s="64">
        <v>2786340</v>
      </c>
      <c r="F65" s="65">
        <f t="shared" si="1"/>
        <v>99269.939999999944</v>
      </c>
    </row>
    <row r="66" spans="1:6" x14ac:dyDescent="0.2">
      <c r="A66" s="24" t="s">
        <v>248</v>
      </c>
      <c r="B66" s="63" t="s">
        <v>228</v>
      </c>
      <c r="C66" s="26" t="s">
        <v>306</v>
      </c>
      <c r="D66" s="27">
        <v>199000</v>
      </c>
      <c r="E66" s="64">
        <v>121600</v>
      </c>
      <c r="F66" s="65">
        <f t="shared" si="1"/>
        <v>77400</v>
      </c>
    </row>
    <row r="67" spans="1:6" x14ac:dyDescent="0.2">
      <c r="A67" s="51" t="s">
        <v>307</v>
      </c>
      <c r="B67" s="52" t="s">
        <v>228</v>
      </c>
      <c r="C67" s="53" t="s">
        <v>308</v>
      </c>
      <c r="D67" s="54">
        <v>2111760</v>
      </c>
      <c r="E67" s="55">
        <v>2069680</v>
      </c>
      <c r="F67" s="56">
        <f t="shared" si="1"/>
        <v>42080</v>
      </c>
    </row>
    <row r="68" spans="1:6" ht="22.5" x14ac:dyDescent="0.2">
      <c r="A68" s="24" t="s">
        <v>236</v>
      </c>
      <c r="B68" s="63" t="s">
        <v>228</v>
      </c>
      <c r="C68" s="26" t="s">
        <v>309</v>
      </c>
      <c r="D68" s="27">
        <v>2091760</v>
      </c>
      <c r="E68" s="64">
        <v>2049680</v>
      </c>
      <c r="F68" s="65">
        <f t="shared" si="1"/>
        <v>42080</v>
      </c>
    </row>
    <row r="69" spans="1:6" ht="22.5" x14ac:dyDescent="0.2">
      <c r="A69" s="24" t="s">
        <v>310</v>
      </c>
      <c r="B69" s="63" t="s">
        <v>228</v>
      </c>
      <c r="C69" s="26" t="s">
        <v>311</v>
      </c>
      <c r="D69" s="27">
        <v>20000</v>
      </c>
      <c r="E69" s="64">
        <v>20000</v>
      </c>
      <c r="F69" s="65" t="str">
        <f t="shared" si="1"/>
        <v>-</v>
      </c>
    </row>
    <row r="70" spans="1:6" ht="22.5" x14ac:dyDescent="0.2">
      <c r="A70" s="24" t="s">
        <v>312</v>
      </c>
      <c r="B70" s="63" t="s">
        <v>228</v>
      </c>
      <c r="C70" s="26" t="s">
        <v>313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248</v>
      </c>
      <c r="B71" s="63" t="s">
        <v>228</v>
      </c>
      <c r="C71" s="26" t="s">
        <v>314</v>
      </c>
      <c r="D71" s="27">
        <v>1299200</v>
      </c>
      <c r="E71" s="64">
        <v>1257120</v>
      </c>
      <c r="F71" s="65">
        <f t="shared" si="1"/>
        <v>42080</v>
      </c>
    </row>
    <row r="72" spans="1:6" x14ac:dyDescent="0.2">
      <c r="A72" s="24" t="s">
        <v>248</v>
      </c>
      <c r="B72" s="63" t="s">
        <v>228</v>
      </c>
      <c r="C72" s="26" t="s">
        <v>315</v>
      </c>
      <c r="D72" s="27">
        <v>792560</v>
      </c>
      <c r="E72" s="64">
        <v>792560</v>
      </c>
      <c r="F72" s="65" t="str">
        <f t="shared" si="1"/>
        <v>-</v>
      </c>
    </row>
    <row r="73" spans="1:6" x14ac:dyDescent="0.2">
      <c r="A73" s="51" t="s">
        <v>316</v>
      </c>
      <c r="B73" s="52" t="s">
        <v>228</v>
      </c>
      <c r="C73" s="53" t="s">
        <v>317</v>
      </c>
      <c r="D73" s="54">
        <v>140641205.03</v>
      </c>
      <c r="E73" s="55">
        <v>135846188.63999999</v>
      </c>
      <c r="F73" s="56">
        <f t="shared" si="1"/>
        <v>4795016.3900000155</v>
      </c>
    </row>
    <row r="74" spans="1:6" x14ac:dyDescent="0.2">
      <c r="A74" s="51" t="s">
        <v>318</v>
      </c>
      <c r="B74" s="52" t="s">
        <v>228</v>
      </c>
      <c r="C74" s="53" t="s">
        <v>319</v>
      </c>
      <c r="D74" s="54">
        <v>82783331.010000005</v>
      </c>
      <c r="E74" s="55">
        <v>81860722.120000005</v>
      </c>
      <c r="F74" s="56">
        <f t="shared" si="1"/>
        <v>922608.8900000006</v>
      </c>
    </row>
    <row r="75" spans="1:6" ht="22.5" x14ac:dyDescent="0.2">
      <c r="A75" s="24" t="s">
        <v>236</v>
      </c>
      <c r="B75" s="63" t="s">
        <v>228</v>
      </c>
      <c r="C75" s="26" t="s">
        <v>320</v>
      </c>
      <c r="D75" s="27">
        <v>1091614.01</v>
      </c>
      <c r="E75" s="64">
        <v>1084172.1299999999</v>
      </c>
      <c r="F75" s="65">
        <f t="shared" si="1"/>
        <v>7441.8800000001211</v>
      </c>
    </row>
    <row r="76" spans="1:6" ht="22.5" x14ac:dyDescent="0.2">
      <c r="A76" s="24" t="s">
        <v>321</v>
      </c>
      <c r="B76" s="63" t="s">
        <v>228</v>
      </c>
      <c r="C76" s="26" t="s">
        <v>322</v>
      </c>
      <c r="D76" s="27">
        <v>81489253.010000005</v>
      </c>
      <c r="E76" s="64">
        <v>80574086</v>
      </c>
      <c r="F76" s="65">
        <f t="shared" si="1"/>
        <v>915167.01000000536</v>
      </c>
    </row>
    <row r="77" spans="1:6" x14ac:dyDescent="0.2">
      <c r="A77" s="24" t="s">
        <v>240</v>
      </c>
      <c r="B77" s="63" t="s">
        <v>228</v>
      </c>
      <c r="C77" s="26" t="s">
        <v>323</v>
      </c>
      <c r="D77" s="27">
        <v>202463.99</v>
      </c>
      <c r="E77" s="64">
        <v>202463.99</v>
      </c>
      <c r="F77" s="65" t="str">
        <f t="shared" si="1"/>
        <v>-</v>
      </c>
    </row>
    <row r="78" spans="1:6" ht="33.75" x14ac:dyDescent="0.2">
      <c r="A78" s="24" t="s">
        <v>324</v>
      </c>
      <c r="B78" s="63" t="s">
        <v>228</v>
      </c>
      <c r="C78" s="26" t="s">
        <v>325</v>
      </c>
      <c r="D78" s="27">
        <v>72015445.489999995</v>
      </c>
      <c r="E78" s="64">
        <v>71127422.569999993</v>
      </c>
      <c r="F78" s="65">
        <f t="shared" si="1"/>
        <v>888022.92000000179</v>
      </c>
    </row>
    <row r="79" spans="1:6" ht="33.75" x14ac:dyDescent="0.2">
      <c r="A79" s="24" t="s">
        <v>324</v>
      </c>
      <c r="B79" s="63" t="s">
        <v>228</v>
      </c>
      <c r="C79" s="26" t="s">
        <v>326</v>
      </c>
      <c r="D79" s="27">
        <v>720154.45</v>
      </c>
      <c r="E79" s="64">
        <v>693010.41</v>
      </c>
      <c r="F79" s="65">
        <f t="shared" ref="F79:F110" si="2">IF(OR(D79="-",IF(E79="-",0,E79)&gt;=IF(D79="-",0,D79)),"-",IF(D79="-",0,D79)-IF(E79="-",0,E79))</f>
        <v>27144.039999999921</v>
      </c>
    </row>
    <row r="80" spans="1:6" ht="33.75" x14ac:dyDescent="0.2">
      <c r="A80" s="24" t="s">
        <v>324</v>
      </c>
      <c r="B80" s="63" t="s">
        <v>228</v>
      </c>
      <c r="C80" s="26" t="s">
        <v>327</v>
      </c>
      <c r="D80" s="27">
        <v>8753653.0700000003</v>
      </c>
      <c r="E80" s="64">
        <v>8753653.0199999996</v>
      </c>
      <c r="F80" s="65">
        <f t="shared" si="2"/>
        <v>5.000000074505806E-2</v>
      </c>
    </row>
    <row r="81" spans="1:6" x14ac:dyDescent="0.2">
      <c r="A81" s="24" t="s">
        <v>248</v>
      </c>
      <c r="B81" s="63" t="s">
        <v>228</v>
      </c>
      <c r="C81" s="26" t="s">
        <v>328</v>
      </c>
      <c r="D81" s="27">
        <v>413821.01</v>
      </c>
      <c r="E81" s="64">
        <v>409119.75</v>
      </c>
      <c r="F81" s="65">
        <f t="shared" si="2"/>
        <v>4701.2600000000093</v>
      </c>
    </row>
    <row r="82" spans="1:6" ht="22.5" x14ac:dyDescent="0.2">
      <c r="A82" s="24" t="s">
        <v>276</v>
      </c>
      <c r="B82" s="63" t="s">
        <v>228</v>
      </c>
      <c r="C82" s="26" t="s">
        <v>329</v>
      </c>
      <c r="D82" s="27">
        <v>2463.9899999999998</v>
      </c>
      <c r="E82" s="64">
        <v>2463.9899999999998</v>
      </c>
      <c r="F82" s="65" t="str">
        <f t="shared" si="2"/>
        <v>-</v>
      </c>
    </row>
    <row r="83" spans="1:6" x14ac:dyDescent="0.2">
      <c r="A83" s="24" t="s">
        <v>254</v>
      </c>
      <c r="B83" s="63" t="s">
        <v>228</v>
      </c>
      <c r="C83" s="26" t="s">
        <v>330</v>
      </c>
      <c r="D83" s="27">
        <v>200000</v>
      </c>
      <c r="E83" s="64">
        <v>200000</v>
      </c>
      <c r="F83" s="65" t="str">
        <f t="shared" si="2"/>
        <v>-</v>
      </c>
    </row>
    <row r="84" spans="1:6" x14ac:dyDescent="0.2">
      <c r="A84" s="24" t="s">
        <v>248</v>
      </c>
      <c r="B84" s="63" t="s">
        <v>228</v>
      </c>
      <c r="C84" s="26" t="s">
        <v>331</v>
      </c>
      <c r="D84" s="27">
        <v>677793</v>
      </c>
      <c r="E84" s="64">
        <v>675052.38</v>
      </c>
      <c r="F84" s="65">
        <f t="shared" si="2"/>
        <v>2740.6199999999953</v>
      </c>
    </row>
    <row r="85" spans="1:6" x14ac:dyDescent="0.2">
      <c r="A85" s="51" t="s">
        <v>332</v>
      </c>
      <c r="B85" s="52" t="s">
        <v>228</v>
      </c>
      <c r="C85" s="53" t="s">
        <v>333</v>
      </c>
      <c r="D85" s="54">
        <v>880100</v>
      </c>
      <c r="E85" s="55">
        <v>807025.08</v>
      </c>
      <c r="F85" s="56">
        <f t="shared" si="2"/>
        <v>73074.920000000042</v>
      </c>
    </row>
    <row r="86" spans="1:6" ht="22.5" x14ac:dyDescent="0.2">
      <c r="A86" s="24" t="s">
        <v>236</v>
      </c>
      <c r="B86" s="63" t="s">
        <v>228</v>
      </c>
      <c r="C86" s="26" t="s">
        <v>334</v>
      </c>
      <c r="D86" s="27">
        <v>880100</v>
      </c>
      <c r="E86" s="64">
        <v>807025.08</v>
      </c>
      <c r="F86" s="65">
        <f t="shared" si="2"/>
        <v>73074.920000000042</v>
      </c>
    </row>
    <row r="87" spans="1:6" x14ac:dyDescent="0.2">
      <c r="A87" s="24" t="s">
        <v>248</v>
      </c>
      <c r="B87" s="63" t="s">
        <v>228</v>
      </c>
      <c r="C87" s="26" t="s">
        <v>335</v>
      </c>
      <c r="D87" s="27">
        <v>880100</v>
      </c>
      <c r="E87" s="64">
        <v>807025.08</v>
      </c>
      <c r="F87" s="65">
        <f t="shared" si="2"/>
        <v>73074.920000000042</v>
      </c>
    </row>
    <row r="88" spans="1:6" x14ac:dyDescent="0.2">
      <c r="A88" s="51" t="s">
        <v>336</v>
      </c>
      <c r="B88" s="52" t="s">
        <v>228</v>
      </c>
      <c r="C88" s="53" t="s">
        <v>337</v>
      </c>
      <c r="D88" s="54">
        <v>56977774.020000003</v>
      </c>
      <c r="E88" s="55">
        <v>53178441.439999998</v>
      </c>
      <c r="F88" s="56">
        <f t="shared" si="2"/>
        <v>3799332.5800000057</v>
      </c>
    </row>
    <row r="89" spans="1:6" ht="22.5" x14ac:dyDescent="0.2">
      <c r="A89" s="24" t="s">
        <v>236</v>
      </c>
      <c r="B89" s="63" t="s">
        <v>228</v>
      </c>
      <c r="C89" s="26" t="s">
        <v>338</v>
      </c>
      <c r="D89" s="27">
        <v>50572774.020000003</v>
      </c>
      <c r="E89" s="64">
        <v>46773441.439999998</v>
      </c>
      <c r="F89" s="65">
        <f t="shared" si="2"/>
        <v>3799332.5800000057</v>
      </c>
    </row>
    <row r="90" spans="1:6" ht="22.5" x14ac:dyDescent="0.2">
      <c r="A90" s="24" t="s">
        <v>310</v>
      </c>
      <c r="B90" s="63" t="s">
        <v>228</v>
      </c>
      <c r="C90" s="26" t="s">
        <v>339</v>
      </c>
      <c r="D90" s="27">
        <v>6405000</v>
      </c>
      <c r="E90" s="64">
        <v>6405000</v>
      </c>
      <c r="F90" s="65" t="str">
        <f t="shared" si="2"/>
        <v>-</v>
      </c>
    </row>
    <row r="91" spans="1:6" ht="45" x14ac:dyDescent="0.2">
      <c r="A91" s="24" t="s">
        <v>340</v>
      </c>
      <c r="B91" s="63" t="s">
        <v>228</v>
      </c>
      <c r="C91" s="26" t="s">
        <v>341</v>
      </c>
      <c r="D91" s="27">
        <v>6405000</v>
      </c>
      <c r="E91" s="64">
        <v>6405000</v>
      </c>
      <c r="F91" s="65" t="str">
        <f t="shared" si="2"/>
        <v>-</v>
      </c>
    </row>
    <row r="92" spans="1:6" ht="22.5" x14ac:dyDescent="0.2">
      <c r="A92" s="24" t="s">
        <v>246</v>
      </c>
      <c r="B92" s="63" t="s">
        <v>228</v>
      </c>
      <c r="C92" s="26" t="s">
        <v>342</v>
      </c>
      <c r="D92" s="27">
        <v>5100</v>
      </c>
      <c r="E92" s="64">
        <v>2847.62</v>
      </c>
      <c r="F92" s="65">
        <f t="shared" si="2"/>
        <v>2252.38</v>
      </c>
    </row>
    <row r="93" spans="1:6" x14ac:dyDescent="0.2">
      <c r="A93" s="24" t="s">
        <v>248</v>
      </c>
      <c r="B93" s="63" t="s">
        <v>228</v>
      </c>
      <c r="C93" s="26" t="s">
        <v>343</v>
      </c>
      <c r="D93" s="27">
        <v>16748782.630000001</v>
      </c>
      <c r="E93" s="64">
        <v>12951970.57</v>
      </c>
      <c r="F93" s="65">
        <f t="shared" si="2"/>
        <v>3796812.0600000005</v>
      </c>
    </row>
    <row r="94" spans="1:6" x14ac:dyDescent="0.2">
      <c r="A94" s="24" t="s">
        <v>250</v>
      </c>
      <c r="B94" s="63" t="s">
        <v>228</v>
      </c>
      <c r="C94" s="26" t="s">
        <v>344</v>
      </c>
      <c r="D94" s="27">
        <v>1956267.37</v>
      </c>
      <c r="E94" s="64">
        <v>1956067.37</v>
      </c>
      <c r="F94" s="65">
        <f t="shared" si="2"/>
        <v>200</v>
      </c>
    </row>
    <row r="95" spans="1:6" x14ac:dyDescent="0.2">
      <c r="A95" s="24" t="s">
        <v>248</v>
      </c>
      <c r="B95" s="63" t="s">
        <v>228</v>
      </c>
      <c r="C95" s="26" t="s">
        <v>345</v>
      </c>
      <c r="D95" s="27">
        <v>315790</v>
      </c>
      <c r="E95" s="64">
        <v>315790</v>
      </c>
      <c r="F95" s="65" t="str">
        <f t="shared" si="2"/>
        <v>-</v>
      </c>
    </row>
    <row r="96" spans="1:6" x14ac:dyDescent="0.2">
      <c r="A96" s="24" t="s">
        <v>248</v>
      </c>
      <c r="B96" s="63" t="s">
        <v>228</v>
      </c>
      <c r="C96" s="26" t="s">
        <v>346</v>
      </c>
      <c r="D96" s="27">
        <v>1052900</v>
      </c>
      <c r="E96" s="64">
        <v>1052833</v>
      </c>
      <c r="F96" s="65">
        <f t="shared" si="2"/>
        <v>67</v>
      </c>
    </row>
    <row r="97" spans="1:6" x14ac:dyDescent="0.2">
      <c r="A97" s="24" t="s">
        <v>248</v>
      </c>
      <c r="B97" s="63" t="s">
        <v>228</v>
      </c>
      <c r="C97" s="26" t="s">
        <v>347</v>
      </c>
      <c r="D97" s="27">
        <v>1146631</v>
      </c>
      <c r="E97" s="64">
        <v>1146631</v>
      </c>
      <c r="F97" s="65" t="str">
        <f t="shared" si="2"/>
        <v>-</v>
      </c>
    </row>
    <row r="98" spans="1:6" x14ac:dyDescent="0.2">
      <c r="A98" s="24" t="s">
        <v>248</v>
      </c>
      <c r="B98" s="63" t="s">
        <v>228</v>
      </c>
      <c r="C98" s="26" t="s">
        <v>348</v>
      </c>
      <c r="D98" s="27">
        <v>2867857</v>
      </c>
      <c r="E98" s="64">
        <v>2867857</v>
      </c>
      <c r="F98" s="65" t="str">
        <f t="shared" si="2"/>
        <v>-</v>
      </c>
    </row>
    <row r="99" spans="1:6" x14ac:dyDescent="0.2">
      <c r="A99" s="24" t="s">
        <v>248</v>
      </c>
      <c r="B99" s="63" t="s">
        <v>228</v>
      </c>
      <c r="C99" s="26" t="s">
        <v>349</v>
      </c>
      <c r="D99" s="27">
        <v>20000</v>
      </c>
      <c r="E99" s="64">
        <v>20000</v>
      </c>
      <c r="F99" s="65" t="str">
        <f t="shared" si="2"/>
        <v>-</v>
      </c>
    </row>
    <row r="100" spans="1:6" x14ac:dyDescent="0.2">
      <c r="A100" s="24" t="s">
        <v>248</v>
      </c>
      <c r="B100" s="63" t="s">
        <v>228</v>
      </c>
      <c r="C100" s="26" t="s">
        <v>350</v>
      </c>
      <c r="D100" s="27">
        <v>46631</v>
      </c>
      <c r="E100" s="64">
        <v>46630.44</v>
      </c>
      <c r="F100" s="65">
        <f t="shared" si="2"/>
        <v>0.55999999999767169</v>
      </c>
    </row>
    <row r="101" spans="1:6" x14ac:dyDescent="0.2">
      <c r="A101" s="24" t="s">
        <v>248</v>
      </c>
      <c r="B101" s="63" t="s">
        <v>228</v>
      </c>
      <c r="C101" s="26" t="s">
        <v>351</v>
      </c>
      <c r="D101" s="27">
        <v>11696056.939999999</v>
      </c>
      <c r="E101" s="64">
        <v>11696056.939999999</v>
      </c>
      <c r="F101" s="65" t="str">
        <f t="shared" si="2"/>
        <v>-</v>
      </c>
    </row>
    <row r="102" spans="1:6" x14ac:dyDescent="0.2">
      <c r="A102" s="24" t="s">
        <v>248</v>
      </c>
      <c r="B102" s="63" t="s">
        <v>228</v>
      </c>
      <c r="C102" s="26" t="s">
        <v>352</v>
      </c>
      <c r="D102" s="27">
        <v>11018172</v>
      </c>
      <c r="E102" s="64">
        <v>11018171.5</v>
      </c>
      <c r="F102" s="65">
        <f t="shared" si="2"/>
        <v>0.5</v>
      </c>
    </row>
    <row r="103" spans="1:6" x14ac:dyDescent="0.2">
      <c r="A103" s="24" t="s">
        <v>248</v>
      </c>
      <c r="B103" s="63" t="s">
        <v>228</v>
      </c>
      <c r="C103" s="26" t="s">
        <v>353</v>
      </c>
      <c r="D103" s="27">
        <v>448586.08</v>
      </c>
      <c r="E103" s="64">
        <v>448586</v>
      </c>
      <c r="F103" s="65">
        <f t="shared" si="2"/>
        <v>8.0000000016298145E-2</v>
      </c>
    </row>
    <row r="104" spans="1:6" x14ac:dyDescent="0.2">
      <c r="A104" s="24" t="s">
        <v>248</v>
      </c>
      <c r="B104" s="63" t="s">
        <v>228</v>
      </c>
      <c r="C104" s="26" t="s">
        <v>354</v>
      </c>
      <c r="D104" s="27">
        <v>3250000</v>
      </c>
      <c r="E104" s="64">
        <v>3250000</v>
      </c>
      <c r="F104" s="65" t="str">
        <f t="shared" si="2"/>
        <v>-</v>
      </c>
    </row>
    <row r="105" spans="1:6" x14ac:dyDescent="0.2">
      <c r="A105" s="51" t="s">
        <v>355</v>
      </c>
      <c r="B105" s="52" t="s">
        <v>228</v>
      </c>
      <c r="C105" s="53" t="s">
        <v>356</v>
      </c>
      <c r="D105" s="54">
        <v>220000</v>
      </c>
      <c r="E105" s="55">
        <v>215147.02</v>
      </c>
      <c r="F105" s="56">
        <f t="shared" si="2"/>
        <v>4852.9800000000105</v>
      </c>
    </row>
    <row r="106" spans="1:6" x14ac:dyDescent="0.2">
      <c r="A106" s="51" t="s">
        <v>357</v>
      </c>
      <c r="B106" s="52" t="s">
        <v>228</v>
      </c>
      <c r="C106" s="53" t="s">
        <v>358</v>
      </c>
      <c r="D106" s="54">
        <v>220000</v>
      </c>
      <c r="E106" s="55">
        <v>215147.02</v>
      </c>
      <c r="F106" s="56">
        <f t="shared" si="2"/>
        <v>4852.9800000000105</v>
      </c>
    </row>
    <row r="107" spans="1:6" ht="22.5" x14ac:dyDescent="0.2">
      <c r="A107" s="24" t="s">
        <v>236</v>
      </c>
      <c r="B107" s="63" t="s">
        <v>228</v>
      </c>
      <c r="C107" s="26" t="s">
        <v>359</v>
      </c>
      <c r="D107" s="27">
        <v>220000</v>
      </c>
      <c r="E107" s="64">
        <v>215147.02</v>
      </c>
      <c r="F107" s="65">
        <f t="shared" si="2"/>
        <v>4852.9800000000105</v>
      </c>
    </row>
    <row r="108" spans="1:6" ht="22.5" x14ac:dyDescent="0.2">
      <c r="A108" s="24" t="s">
        <v>246</v>
      </c>
      <c r="B108" s="63" t="s">
        <v>228</v>
      </c>
      <c r="C108" s="26" t="s">
        <v>360</v>
      </c>
      <c r="D108" s="27">
        <v>40000</v>
      </c>
      <c r="E108" s="64">
        <v>39745</v>
      </c>
      <c r="F108" s="65">
        <f t="shared" si="2"/>
        <v>255</v>
      </c>
    </row>
    <row r="109" spans="1:6" x14ac:dyDescent="0.2">
      <c r="A109" s="24" t="s">
        <v>248</v>
      </c>
      <c r="B109" s="63" t="s">
        <v>228</v>
      </c>
      <c r="C109" s="26" t="s">
        <v>361</v>
      </c>
      <c r="D109" s="27">
        <v>180000</v>
      </c>
      <c r="E109" s="64">
        <v>175402.02</v>
      </c>
      <c r="F109" s="65">
        <f t="shared" si="2"/>
        <v>4597.9800000000105</v>
      </c>
    </row>
    <row r="110" spans="1:6" x14ac:dyDescent="0.2">
      <c r="A110" s="51" t="s">
        <v>362</v>
      </c>
      <c r="B110" s="52" t="s">
        <v>228</v>
      </c>
      <c r="C110" s="53" t="s">
        <v>363</v>
      </c>
      <c r="D110" s="54">
        <v>104811013.01000001</v>
      </c>
      <c r="E110" s="55">
        <v>102077578.66</v>
      </c>
      <c r="F110" s="56">
        <f t="shared" si="2"/>
        <v>2733434.3500000089</v>
      </c>
    </row>
    <row r="111" spans="1:6" x14ac:dyDescent="0.2">
      <c r="A111" s="51" t="s">
        <v>364</v>
      </c>
      <c r="B111" s="52" t="s">
        <v>228</v>
      </c>
      <c r="C111" s="53" t="s">
        <v>365</v>
      </c>
      <c r="D111" s="54">
        <v>104811013.01000001</v>
      </c>
      <c r="E111" s="55">
        <v>102077578.66</v>
      </c>
      <c r="F111" s="56">
        <f t="shared" ref="F111:F142" si="3">IF(OR(D111="-",IF(E111="-",0,E111)&gt;=IF(D111="-",0,D111)),"-",IF(D111="-",0,D111)-IF(E111="-",0,E111))</f>
        <v>2733434.3500000089</v>
      </c>
    </row>
    <row r="112" spans="1:6" ht="56.25" x14ac:dyDescent="0.2">
      <c r="A112" s="24" t="s">
        <v>234</v>
      </c>
      <c r="B112" s="63" t="s">
        <v>228</v>
      </c>
      <c r="C112" s="26" t="s">
        <v>366</v>
      </c>
      <c r="D112" s="27">
        <v>7686323</v>
      </c>
      <c r="E112" s="64">
        <v>7633511.5599999996</v>
      </c>
      <c r="F112" s="65">
        <f t="shared" si="3"/>
        <v>52811.44000000041</v>
      </c>
    </row>
    <row r="113" spans="1:6" ht="22.5" x14ac:dyDescent="0.2">
      <c r="A113" s="24" t="s">
        <v>236</v>
      </c>
      <c r="B113" s="63" t="s">
        <v>228</v>
      </c>
      <c r="C113" s="26" t="s">
        <v>367</v>
      </c>
      <c r="D113" s="27">
        <v>1339072.5</v>
      </c>
      <c r="E113" s="64">
        <v>1269686.49</v>
      </c>
      <c r="F113" s="65">
        <f t="shared" si="3"/>
        <v>69386.010000000009</v>
      </c>
    </row>
    <row r="114" spans="1:6" ht="22.5" x14ac:dyDescent="0.2">
      <c r="A114" s="24" t="s">
        <v>321</v>
      </c>
      <c r="B114" s="63" t="s">
        <v>228</v>
      </c>
      <c r="C114" s="26" t="s">
        <v>368</v>
      </c>
      <c r="D114" s="27">
        <v>95667282.799999997</v>
      </c>
      <c r="E114" s="64">
        <v>93061045.900000006</v>
      </c>
      <c r="F114" s="65">
        <f t="shared" si="3"/>
        <v>2606236.8999999911</v>
      </c>
    </row>
    <row r="115" spans="1:6" x14ac:dyDescent="0.2">
      <c r="A115" s="24" t="s">
        <v>240</v>
      </c>
      <c r="B115" s="63" t="s">
        <v>228</v>
      </c>
      <c r="C115" s="26" t="s">
        <v>369</v>
      </c>
      <c r="D115" s="27">
        <v>118334.71</v>
      </c>
      <c r="E115" s="64">
        <v>113334.71</v>
      </c>
      <c r="F115" s="65">
        <f t="shared" si="3"/>
        <v>5000</v>
      </c>
    </row>
    <row r="116" spans="1:6" x14ac:dyDescent="0.2">
      <c r="A116" s="24" t="s">
        <v>370</v>
      </c>
      <c r="B116" s="63" t="s">
        <v>228</v>
      </c>
      <c r="C116" s="26" t="s">
        <v>371</v>
      </c>
      <c r="D116" s="27">
        <v>3270340.1</v>
      </c>
      <c r="E116" s="64">
        <v>3245538.74</v>
      </c>
      <c r="F116" s="65">
        <f t="shared" si="3"/>
        <v>24801.35999999987</v>
      </c>
    </row>
    <row r="117" spans="1:6" ht="33.75" x14ac:dyDescent="0.2">
      <c r="A117" s="24" t="s">
        <v>372</v>
      </c>
      <c r="B117" s="63" t="s">
        <v>228</v>
      </c>
      <c r="C117" s="26" t="s">
        <v>373</v>
      </c>
      <c r="D117" s="27">
        <v>978582.9</v>
      </c>
      <c r="E117" s="64">
        <v>950572.82</v>
      </c>
      <c r="F117" s="65">
        <f t="shared" si="3"/>
        <v>28010.080000000075</v>
      </c>
    </row>
    <row r="118" spans="1:6" ht="22.5" x14ac:dyDescent="0.2">
      <c r="A118" s="24" t="s">
        <v>246</v>
      </c>
      <c r="B118" s="63" t="s">
        <v>228</v>
      </c>
      <c r="C118" s="26" t="s">
        <v>374</v>
      </c>
      <c r="D118" s="27">
        <v>202848</v>
      </c>
      <c r="E118" s="64">
        <v>187969.14</v>
      </c>
      <c r="F118" s="65">
        <f t="shared" si="3"/>
        <v>14878.859999999986</v>
      </c>
    </row>
    <row r="119" spans="1:6" x14ac:dyDescent="0.2">
      <c r="A119" s="24" t="s">
        <v>248</v>
      </c>
      <c r="B119" s="63" t="s">
        <v>228</v>
      </c>
      <c r="C119" s="26" t="s">
        <v>375</v>
      </c>
      <c r="D119" s="27">
        <v>427847.9</v>
      </c>
      <c r="E119" s="64">
        <v>427845.7</v>
      </c>
      <c r="F119" s="65">
        <f t="shared" si="3"/>
        <v>2.2000000000116415</v>
      </c>
    </row>
    <row r="120" spans="1:6" x14ac:dyDescent="0.2">
      <c r="A120" s="24" t="s">
        <v>250</v>
      </c>
      <c r="B120" s="63" t="s">
        <v>228</v>
      </c>
      <c r="C120" s="26" t="s">
        <v>376</v>
      </c>
      <c r="D120" s="27">
        <v>50000.6</v>
      </c>
      <c r="E120" s="64" t="s">
        <v>47</v>
      </c>
      <c r="F120" s="65">
        <f t="shared" si="3"/>
        <v>50000.6</v>
      </c>
    </row>
    <row r="121" spans="1:6" x14ac:dyDescent="0.2">
      <c r="A121" s="24" t="s">
        <v>254</v>
      </c>
      <c r="B121" s="63" t="s">
        <v>228</v>
      </c>
      <c r="C121" s="26" t="s">
        <v>377</v>
      </c>
      <c r="D121" s="27">
        <v>5000</v>
      </c>
      <c r="E121" s="64" t="s">
        <v>47</v>
      </c>
      <c r="F121" s="65">
        <f t="shared" si="3"/>
        <v>5000</v>
      </c>
    </row>
    <row r="122" spans="1:6" x14ac:dyDescent="0.2">
      <c r="A122" s="24" t="s">
        <v>370</v>
      </c>
      <c r="B122" s="63" t="s">
        <v>228</v>
      </c>
      <c r="C122" s="26" t="s">
        <v>378</v>
      </c>
      <c r="D122" s="27">
        <v>2640092.48</v>
      </c>
      <c r="E122" s="64">
        <v>2640092.48</v>
      </c>
      <c r="F122" s="65" t="str">
        <f t="shared" si="3"/>
        <v>-</v>
      </c>
    </row>
    <row r="123" spans="1:6" ht="33.75" x14ac:dyDescent="0.2">
      <c r="A123" s="24" t="s">
        <v>372</v>
      </c>
      <c r="B123" s="63" t="s">
        <v>228</v>
      </c>
      <c r="C123" s="26" t="s">
        <v>379</v>
      </c>
      <c r="D123" s="27">
        <v>797307.52</v>
      </c>
      <c r="E123" s="64">
        <v>797307.52</v>
      </c>
      <c r="F123" s="65" t="str">
        <f t="shared" si="3"/>
        <v>-</v>
      </c>
    </row>
    <row r="124" spans="1:6" x14ac:dyDescent="0.2">
      <c r="A124" s="24" t="s">
        <v>248</v>
      </c>
      <c r="B124" s="63" t="s">
        <v>228</v>
      </c>
      <c r="C124" s="26" t="s">
        <v>380</v>
      </c>
      <c r="D124" s="27">
        <v>658376</v>
      </c>
      <c r="E124" s="64">
        <v>653871.65</v>
      </c>
      <c r="F124" s="65">
        <f t="shared" si="3"/>
        <v>4504.3499999999767</v>
      </c>
    </row>
    <row r="125" spans="1:6" ht="33.75" x14ac:dyDescent="0.2">
      <c r="A125" s="24" t="s">
        <v>381</v>
      </c>
      <c r="B125" s="63" t="s">
        <v>228</v>
      </c>
      <c r="C125" s="26" t="s">
        <v>382</v>
      </c>
      <c r="D125" s="27">
        <v>4396165.8</v>
      </c>
      <c r="E125" s="64">
        <v>2151955.91</v>
      </c>
      <c r="F125" s="65">
        <f t="shared" si="3"/>
        <v>2244209.8899999997</v>
      </c>
    </row>
    <row r="126" spans="1:6" ht="22.5" x14ac:dyDescent="0.2">
      <c r="A126" s="24" t="s">
        <v>276</v>
      </c>
      <c r="B126" s="63" t="s">
        <v>228</v>
      </c>
      <c r="C126" s="26" t="s">
        <v>383</v>
      </c>
      <c r="D126" s="27">
        <v>113334.71</v>
      </c>
      <c r="E126" s="64">
        <v>113334.71</v>
      </c>
      <c r="F126" s="65" t="str">
        <f t="shared" si="3"/>
        <v>-</v>
      </c>
    </row>
    <row r="127" spans="1:6" ht="33.75" x14ac:dyDescent="0.2">
      <c r="A127" s="24" t="s">
        <v>381</v>
      </c>
      <c r="B127" s="63" t="s">
        <v>228</v>
      </c>
      <c r="C127" s="26" t="s">
        <v>384</v>
      </c>
      <c r="D127" s="27">
        <v>91271117</v>
      </c>
      <c r="E127" s="64">
        <v>90909089.989999995</v>
      </c>
      <c r="F127" s="65">
        <f t="shared" si="3"/>
        <v>362027.01000000536</v>
      </c>
    </row>
    <row r="128" spans="1:6" x14ac:dyDescent="0.2">
      <c r="A128" s="51" t="s">
        <v>385</v>
      </c>
      <c r="B128" s="52" t="s">
        <v>228</v>
      </c>
      <c r="C128" s="53" t="s">
        <v>386</v>
      </c>
      <c r="D128" s="54">
        <v>135640</v>
      </c>
      <c r="E128" s="55">
        <v>135635.56</v>
      </c>
      <c r="F128" s="56">
        <f t="shared" si="3"/>
        <v>4.4400000000023283</v>
      </c>
    </row>
    <row r="129" spans="1:6" x14ac:dyDescent="0.2">
      <c r="A129" s="51" t="s">
        <v>387</v>
      </c>
      <c r="B129" s="52" t="s">
        <v>228</v>
      </c>
      <c r="C129" s="53" t="s">
        <v>388</v>
      </c>
      <c r="D129" s="54">
        <v>135640</v>
      </c>
      <c r="E129" s="55">
        <v>135635.56</v>
      </c>
      <c r="F129" s="56">
        <f t="shared" si="3"/>
        <v>4.4400000000023283</v>
      </c>
    </row>
    <row r="130" spans="1:6" x14ac:dyDescent="0.2">
      <c r="A130" s="24" t="s">
        <v>389</v>
      </c>
      <c r="B130" s="63" t="s">
        <v>228</v>
      </c>
      <c r="C130" s="26" t="s">
        <v>390</v>
      </c>
      <c r="D130" s="27">
        <v>135640</v>
      </c>
      <c r="E130" s="64">
        <v>135635.56</v>
      </c>
      <c r="F130" s="65">
        <f t="shared" si="3"/>
        <v>4.4400000000023283</v>
      </c>
    </row>
    <row r="131" spans="1:6" ht="22.5" x14ac:dyDescent="0.2">
      <c r="A131" s="24" t="s">
        <v>391</v>
      </c>
      <c r="B131" s="63" t="s">
        <v>228</v>
      </c>
      <c r="C131" s="26" t="s">
        <v>392</v>
      </c>
      <c r="D131" s="27">
        <v>135640</v>
      </c>
      <c r="E131" s="64">
        <v>135635.56</v>
      </c>
      <c r="F131" s="65">
        <f t="shared" si="3"/>
        <v>4.4400000000023283</v>
      </c>
    </row>
    <row r="132" spans="1:6" x14ac:dyDescent="0.2">
      <c r="A132" s="51" t="s">
        <v>393</v>
      </c>
      <c r="B132" s="52" t="s">
        <v>228</v>
      </c>
      <c r="C132" s="53" t="s">
        <v>394</v>
      </c>
      <c r="D132" s="54">
        <v>138918</v>
      </c>
      <c r="E132" s="55">
        <v>133487.92000000001</v>
      </c>
      <c r="F132" s="56">
        <f t="shared" si="3"/>
        <v>5430.0799999999872</v>
      </c>
    </row>
    <row r="133" spans="1:6" ht="22.5" x14ac:dyDescent="0.2">
      <c r="A133" s="51" t="s">
        <v>395</v>
      </c>
      <c r="B133" s="52" t="s">
        <v>228</v>
      </c>
      <c r="C133" s="53" t="s">
        <v>396</v>
      </c>
      <c r="D133" s="54">
        <v>138918</v>
      </c>
      <c r="E133" s="55">
        <v>133487.92000000001</v>
      </c>
      <c r="F133" s="56">
        <f t="shared" si="3"/>
        <v>5430.0799999999872</v>
      </c>
    </row>
    <row r="134" spans="1:6" ht="22.5" x14ac:dyDescent="0.2">
      <c r="A134" s="24" t="s">
        <v>236</v>
      </c>
      <c r="B134" s="63" t="s">
        <v>228</v>
      </c>
      <c r="C134" s="26" t="s">
        <v>397</v>
      </c>
      <c r="D134" s="27">
        <v>138918</v>
      </c>
      <c r="E134" s="64">
        <v>133487.92000000001</v>
      </c>
      <c r="F134" s="65">
        <f t="shared" si="3"/>
        <v>5430.0799999999872</v>
      </c>
    </row>
    <row r="135" spans="1:6" x14ac:dyDescent="0.2">
      <c r="A135" s="24" t="s">
        <v>248</v>
      </c>
      <c r="B135" s="63" t="s">
        <v>228</v>
      </c>
      <c r="C135" s="26" t="s">
        <v>398</v>
      </c>
      <c r="D135" s="27">
        <v>138918</v>
      </c>
      <c r="E135" s="64">
        <v>133487.92000000001</v>
      </c>
      <c r="F135" s="65">
        <f t="shared" si="3"/>
        <v>5430.0799999999872</v>
      </c>
    </row>
    <row r="136" spans="1:6" x14ac:dyDescent="0.2">
      <c r="A136" s="51" t="s">
        <v>230</v>
      </c>
      <c r="B136" s="52" t="s">
        <v>228</v>
      </c>
      <c r="C136" s="53" t="s">
        <v>399</v>
      </c>
      <c r="D136" s="54">
        <v>2348784</v>
      </c>
      <c r="E136" s="55">
        <v>2335478.0699999998</v>
      </c>
      <c r="F136" s="56">
        <f t="shared" si="3"/>
        <v>13305.930000000168</v>
      </c>
    </row>
    <row r="137" spans="1:6" ht="33.75" x14ac:dyDescent="0.2">
      <c r="A137" s="51" t="s">
        <v>400</v>
      </c>
      <c r="B137" s="52" t="s">
        <v>228</v>
      </c>
      <c r="C137" s="53" t="s">
        <v>401</v>
      </c>
      <c r="D137" s="54">
        <v>1532789</v>
      </c>
      <c r="E137" s="55">
        <v>1524791.92</v>
      </c>
      <c r="F137" s="56">
        <f t="shared" si="3"/>
        <v>7997.0800000000745</v>
      </c>
    </row>
    <row r="138" spans="1:6" ht="56.25" x14ac:dyDescent="0.2">
      <c r="A138" s="24" t="s">
        <v>234</v>
      </c>
      <c r="B138" s="63" t="s">
        <v>228</v>
      </c>
      <c r="C138" s="26" t="s">
        <v>402</v>
      </c>
      <c r="D138" s="27">
        <v>1532789</v>
      </c>
      <c r="E138" s="64">
        <v>1524791.92</v>
      </c>
      <c r="F138" s="65">
        <f t="shared" si="3"/>
        <v>7997.0800000000745</v>
      </c>
    </row>
    <row r="139" spans="1:6" ht="22.5" x14ac:dyDescent="0.2">
      <c r="A139" s="24" t="s">
        <v>242</v>
      </c>
      <c r="B139" s="63" t="s">
        <v>228</v>
      </c>
      <c r="C139" s="26" t="s">
        <v>403</v>
      </c>
      <c r="D139" s="27">
        <v>1181227.8700000001</v>
      </c>
      <c r="E139" s="64">
        <v>1175993.47</v>
      </c>
      <c r="F139" s="65">
        <f t="shared" si="3"/>
        <v>5234.4000000001397</v>
      </c>
    </row>
    <row r="140" spans="1:6" ht="33.75" x14ac:dyDescent="0.2">
      <c r="A140" s="24" t="s">
        <v>244</v>
      </c>
      <c r="B140" s="63" t="s">
        <v>228</v>
      </c>
      <c r="C140" s="26" t="s">
        <v>404</v>
      </c>
      <c r="D140" s="27">
        <v>351561.13</v>
      </c>
      <c r="E140" s="64">
        <v>348798.45</v>
      </c>
      <c r="F140" s="65">
        <f t="shared" si="3"/>
        <v>2762.679999999993</v>
      </c>
    </row>
    <row r="141" spans="1:6" ht="45" x14ac:dyDescent="0.2">
      <c r="A141" s="51" t="s">
        <v>405</v>
      </c>
      <c r="B141" s="52" t="s">
        <v>228</v>
      </c>
      <c r="C141" s="53" t="s">
        <v>406</v>
      </c>
      <c r="D141" s="54">
        <v>815995</v>
      </c>
      <c r="E141" s="55">
        <v>810686.15</v>
      </c>
      <c r="F141" s="56">
        <f t="shared" si="3"/>
        <v>5308.8499999999767</v>
      </c>
    </row>
    <row r="142" spans="1:6" ht="56.25" x14ac:dyDescent="0.2">
      <c r="A142" s="24" t="s">
        <v>234</v>
      </c>
      <c r="B142" s="63" t="s">
        <v>228</v>
      </c>
      <c r="C142" s="26" t="s">
        <v>407</v>
      </c>
      <c r="D142" s="27">
        <v>308995</v>
      </c>
      <c r="E142" s="64">
        <v>307086.15000000002</v>
      </c>
      <c r="F142" s="65">
        <f t="shared" si="3"/>
        <v>1908.8499999999767</v>
      </c>
    </row>
    <row r="143" spans="1:6" ht="22.5" x14ac:dyDescent="0.2">
      <c r="A143" s="24" t="s">
        <v>236</v>
      </c>
      <c r="B143" s="63" t="s">
        <v>228</v>
      </c>
      <c r="C143" s="26" t="s">
        <v>408</v>
      </c>
      <c r="D143" s="27">
        <v>507000</v>
      </c>
      <c r="E143" s="64">
        <v>503600</v>
      </c>
      <c r="F143" s="65">
        <f t="shared" ref="F143:F147" si="4">IF(OR(D143="-",IF(E143="-",0,E143)&gt;=IF(D143="-",0,D143)),"-",IF(D143="-",0,D143)-IF(E143="-",0,E143))</f>
        <v>3400</v>
      </c>
    </row>
    <row r="144" spans="1:6" ht="22.5" x14ac:dyDescent="0.2">
      <c r="A144" s="24" t="s">
        <v>242</v>
      </c>
      <c r="B144" s="63" t="s">
        <v>228</v>
      </c>
      <c r="C144" s="26" t="s">
        <v>409</v>
      </c>
      <c r="D144" s="27">
        <v>238223.5</v>
      </c>
      <c r="E144" s="64">
        <v>236785.06</v>
      </c>
      <c r="F144" s="65">
        <f t="shared" si="4"/>
        <v>1438.4400000000023</v>
      </c>
    </row>
    <row r="145" spans="1:6" ht="33.75" x14ac:dyDescent="0.2">
      <c r="A145" s="24" t="s">
        <v>244</v>
      </c>
      <c r="B145" s="63" t="s">
        <v>228</v>
      </c>
      <c r="C145" s="26" t="s">
        <v>410</v>
      </c>
      <c r="D145" s="27">
        <v>70771.5</v>
      </c>
      <c r="E145" s="64">
        <v>70301.09</v>
      </c>
      <c r="F145" s="65">
        <f t="shared" si="4"/>
        <v>470.41000000000349</v>
      </c>
    </row>
    <row r="146" spans="1:6" ht="22.5" x14ac:dyDescent="0.2">
      <c r="A146" s="24" t="s">
        <v>246</v>
      </c>
      <c r="B146" s="63" t="s">
        <v>228</v>
      </c>
      <c r="C146" s="26" t="s">
        <v>411</v>
      </c>
      <c r="D146" s="27">
        <v>7000</v>
      </c>
      <c r="E146" s="64">
        <v>5600</v>
      </c>
      <c r="F146" s="65">
        <f t="shared" si="4"/>
        <v>1400</v>
      </c>
    </row>
    <row r="147" spans="1:6" x14ac:dyDescent="0.2">
      <c r="A147" s="24" t="s">
        <v>248</v>
      </c>
      <c r="B147" s="63" t="s">
        <v>228</v>
      </c>
      <c r="C147" s="26" t="s">
        <v>412</v>
      </c>
      <c r="D147" s="27">
        <v>500000</v>
      </c>
      <c r="E147" s="64">
        <v>498000</v>
      </c>
      <c r="F147" s="65">
        <f t="shared" si="4"/>
        <v>2000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413</v>
      </c>
      <c r="B149" s="71" t="s">
        <v>414</v>
      </c>
      <c r="C149" s="72" t="s">
        <v>229</v>
      </c>
      <c r="D149" s="73">
        <v>-9799320.2699999996</v>
      </c>
      <c r="E149" s="73">
        <v>-7460039.6600000001</v>
      </c>
      <c r="F149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419</v>
      </c>
      <c r="B12" s="77" t="s">
        <v>420</v>
      </c>
      <c r="C12" s="78" t="s">
        <v>229</v>
      </c>
      <c r="D12" s="79">
        <v>9799320.2699999996</v>
      </c>
      <c r="E12" s="79">
        <v>7460039.6600000001</v>
      </c>
      <c r="F12" s="80" t="s">
        <v>229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229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x14ac:dyDescent="0.2">
      <c r="A16" s="51" t="s">
        <v>424</v>
      </c>
      <c r="B16" s="86" t="s">
        <v>425</v>
      </c>
      <c r="C16" s="87" t="s">
        <v>229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423</v>
      </c>
      <c r="B17" s="82"/>
      <c r="C17" s="83"/>
      <c r="D17" s="84"/>
      <c r="E17" s="84"/>
      <c r="F17" s="85"/>
    </row>
    <row r="18" spans="1:6" x14ac:dyDescent="0.2">
      <c r="A18" s="76" t="s">
        <v>426</v>
      </c>
      <c r="B18" s="77" t="s">
        <v>427</v>
      </c>
      <c r="C18" s="78" t="s">
        <v>428</v>
      </c>
      <c r="D18" s="79">
        <v>9799320.2699999996</v>
      </c>
      <c r="E18" s="79">
        <v>7460039.6600000001</v>
      </c>
      <c r="F18" s="80">
        <v>2339280.61</v>
      </c>
    </row>
    <row r="19" spans="1:6" ht="22.5" x14ac:dyDescent="0.2">
      <c r="A19" s="76" t="s">
        <v>429</v>
      </c>
      <c r="B19" s="77" t="s">
        <v>427</v>
      </c>
      <c r="C19" s="78" t="s">
        <v>430</v>
      </c>
      <c r="D19" s="79">
        <v>9799320.2699999996</v>
      </c>
      <c r="E19" s="79">
        <v>7460039.6600000001</v>
      </c>
      <c r="F19" s="80">
        <v>2339280.61</v>
      </c>
    </row>
    <row r="20" spans="1:6" x14ac:dyDescent="0.2">
      <c r="A20" s="76" t="s">
        <v>431</v>
      </c>
      <c r="B20" s="77" t="s">
        <v>432</v>
      </c>
      <c r="C20" s="78" t="s">
        <v>433</v>
      </c>
      <c r="D20" s="79">
        <v>-261911806.94999999</v>
      </c>
      <c r="E20" s="79">
        <v>-259779567.81</v>
      </c>
      <c r="F20" s="80" t="s">
        <v>415</v>
      </c>
    </row>
    <row r="21" spans="1:6" ht="22.5" x14ac:dyDescent="0.2">
      <c r="A21" s="24" t="s">
        <v>434</v>
      </c>
      <c r="B21" s="25" t="s">
        <v>432</v>
      </c>
      <c r="C21" s="88" t="s">
        <v>435</v>
      </c>
      <c r="D21" s="27">
        <v>-261911806.94999999</v>
      </c>
      <c r="E21" s="27">
        <v>-259779567.81</v>
      </c>
      <c r="F21" s="65" t="s">
        <v>415</v>
      </c>
    </row>
    <row r="22" spans="1:6" x14ac:dyDescent="0.2">
      <c r="A22" s="76" t="s">
        <v>436</v>
      </c>
      <c r="B22" s="77" t="s">
        <v>437</v>
      </c>
      <c r="C22" s="78" t="s">
        <v>438</v>
      </c>
      <c r="D22" s="79">
        <v>271711127.22000003</v>
      </c>
      <c r="E22" s="79">
        <v>267239607.47</v>
      </c>
      <c r="F22" s="80" t="s">
        <v>415</v>
      </c>
    </row>
    <row r="23" spans="1:6" ht="23.25" thickBot="1" x14ac:dyDescent="0.25">
      <c r="A23" s="24" t="s">
        <v>439</v>
      </c>
      <c r="B23" s="25" t="s">
        <v>437</v>
      </c>
      <c r="C23" s="88" t="s">
        <v>440</v>
      </c>
      <c r="D23" s="27">
        <v>271711127.22000003</v>
      </c>
      <c r="E23" s="27">
        <v>267239607.47</v>
      </c>
      <c r="F23" s="65" t="s">
        <v>415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454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19</v>
      </c>
    </row>
    <row r="11" spans="1:2" x14ac:dyDescent="0.2">
      <c r="A11" t="s">
        <v>458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rep:2.55.0.108</dc:description>
  <cp:lastModifiedBy>1</cp:lastModifiedBy>
  <dcterms:created xsi:type="dcterms:W3CDTF">2023-01-13T10:16:08Z</dcterms:created>
  <dcterms:modified xsi:type="dcterms:W3CDTF">2023-01-24T13:07:56Z</dcterms:modified>
</cp:coreProperties>
</file>