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Изменения БЮДЖЕТА\Декабрь\"/>
    </mc:Choice>
  </mc:AlternateContent>
  <bookViews>
    <workbookView xWindow="945" yWindow="2055" windowWidth="14940" windowHeight="693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2017'!$A$18:$WVO$181</definedName>
    <definedName name="_xlnm.Print_Area" localSheetId="0">'Вед.структ 2017'!$A$2:$J$181</definedName>
  </definedNames>
  <calcPr calcId="162913"/>
</workbook>
</file>

<file path=xl/calcChain.xml><?xml version="1.0" encoding="utf-8"?>
<calcChain xmlns="http://schemas.openxmlformats.org/spreadsheetml/2006/main">
  <c r="I142" i="4" l="1"/>
  <c r="J128" i="4" l="1"/>
  <c r="I128" i="4"/>
  <c r="J132" i="4" l="1"/>
  <c r="J131" i="4" s="1"/>
  <c r="J133" i="4"/>
  <c r="I133" i="4"/>
  <c r="I132" i="4" s="1"/>
  <c r="I131" i="4" s="1"/>
  <c r="J160" i="4" l="1"/>
  <c r="I160" i="4"/>
  <c r="I140" i="4" l="1"/>
  <c r="I139" i="4" s="1"/>
  <c r="I138" i="4" s="1"/>
  <c r="I137" i="4" s="1"/>
  <c r="I154" i="4" l="1"/>
  <c r="J158" i="4"/>
  <c r="I158" i="4"/>
  <c r="I153" i="4" l="1"/>
  <c r="I42" i="4"/>
  <c r="J42" i="4"/>
  <c r="I114" i="4"/>
  <c r="J173" i="4" l="1"/>
  <c r="I173" i="4"/>
  <c r="J109" i="4" l="1"/>
  <c r="J108" i="4" s="1"/>
  <c r="I109" i="4"/>
  <c r="I108" i="4" s="1"/>
  <c r="I107" i="4" s="1"/>
  <c r="J114" i="4"/>
  <c r="J113" i="4" s="1"/>
  <c r="I113" i="4"/>
  <c r="I112" i="4" s="1"/>
  <c r="I111" i="4" s="1"/>
  <c r="I79" i="4"/>
  <c r="I78" i="4" s="1"/>
  <c r="I77" i="4" s="1"/>
  <c r="J166" i="4"/>
  <c r="I180" i="4"/>
  <c r="I179" i="4" s="1"/>
  <c r="I178" i="4" s="1"/>
  <c r="I177" i="4" s="1"/>
  <c r="I172" i="4"/>
  <c r="I171" i="4" s="1"/>
  <c r="I170" i="4" s="1"/>
  <c r="I169" i="4" s="1"/>
  <c r="I168" i="4" s="1"/>
  <c r="I166" i="4"/>
  <c r="I164" i="4"/>
  <c r="I163" i="4"/>
  <c r="I162" i="4" s="1"/>
  <c r="I147" i="4"/>
  <c r="I146" i="4" s="1"/>
  <c r="I145" i="4" s="1"/>
  <c r="I144" i="4" s="1"/>
  <c r="I143" i="4" s="1"/>
  <c r="I136" i="4"/>
  <c r="I135" i="4" s="1"/>
  <c r="I127" i="4"/>
  <c r="I125" i="4"/>
  <c r="I124" i="4" s="1"/>
  <c r="I122" i="4"/>
  <c r="I119" i="4"/>
  <c r="I118" i="4" s="1"/>
  <c r="I117" i="4" s="1"/>
  <c r="I104" i="4"/>
  <c r="I102" i="4"/>
  <c r="I95" i="4"/>
  <c r="I93" i="4"/>
  <c r="I88" i="4"/>
  <c r="I87" i="4" s="1"/>
  <c r="I86" i="4" s="1"/>
  <c r="I83" i="4"/>
  <c r="I82" i="4" s="1"/>
  <c r="I81" i="4" s="1"/>
  <c r="I75" i="4"/>
  <c r="I74" i="4" s="1"/>
  <c r="I73" i="4" s="1"/>
  <c r="I72" i="4" s="1"/>
  <c r="I71" i="4" s="1"/>
  <c r="I67" i="4"/>
  <c r="I66" i="4" s="1"/>
  <c r="I65" i="4" s="1"/>
  <c r="I64" i="4" s="1"/>
  <c r="I62" i="4"/>
  <c r="I61" i="4" s="1"/>
  <c r="I59" i="4"/>
  <c r="I58" i="4" s="1"/>
  <c r="I57" i="4" s="1"/>
  <c r="I53" i="4"/>
  <c r="I52" i="4" s="1"/>
  <c r="I51" i="4" s="1"/>
  <c r="I50" i="4" s="1"/>
  <c r="I49" i="4" s="1"/>
  <c r="I48" i="4" s="1"/>
  <c r="I46" i="4"/>
  <c r="I44" i="4"/>
  <c r="I36" i="4"/>
  <c r="I35" i="4" s="1"/>
  <c r="I34" i="4" s="1"/>
  <c r="I33" i="4" s="1"/>
  <c r="I32" i="4" s="1"/>
  <c r="I30" i="4"/>
  <c r="I29" i="4" s="1"/>
  <c r="I28" i="4" s="1"/>
  <c r="I24" i="4"/>
  <c r="I23" i="4" s="1"/>
  <c r="I22" i="4" s="1"/>
  <c r="I21" i="4" s="1"/>
  <c r="I20" i="4" s="1"/>
  <c r="I116" i="4" l="1"/>
  <c r="I41" i="4"/>
  <c r="I70" i="4"/>
  <c r="I92" i="4"/>
  <c r="I91" i="4" s="1"/>
  <c r="I90" i="4" s="1"/>
  <c r="I85" i="4" s="1"/>
  <c r="I152" i="4"/>
  <c r="I151" i="4" s="1"/>
  <c r="I150" i="4" s="1"/>
  <c r="I149" i="4" s="1"/>
  <c r="I101" i="4"/>
  <c r="I100" i="4" s="1"/>
  <c r="I99" i="4" s="1"/>
  <c r="I98" i="4" s="1"/>
  <c r="I40" i="4"/>
  <c r="I39" i="4" s="1"/>
  <c r="I38" i="4" s="1"/>
  <c r="I19" i="4" s="1"/>
  <c r="I55" i="4"/>
  <c r="I106" i="4"/>
  <c r="I176" i="4"/>
  <c r="I175" i="4"/>
  <c r="J163" i="4"/>
  <c r="J162" i="4" s="1"/>
  <c r="I69" i="4" l="1"/>
  <c r="I56" i="4"/>
  <c r="I97" i="4"/>
  <c r="I18" i="4" l="1"/>
  <c r="I17" i="4" s="1"/>
  <c r="J164" i="4"/>
  <c r="J79" i="4"/>
  <c r="J78" i="4" s="1"/>
  <c r="J77" i="4" s="1"/>
  <c r="J88" i="4" l="1"/>
  <c r="J87" i="4" s="1"/>
  <c r="J86" i="4" s="1"/>
  <c r="J127" i="4" l="1"/>
  <c r="J125" i="4"/>
  <c r="J124" i="4" s="1"/>
  <c r="J140" i="4" l="1"/>
  <c r="J102" i="4"/>
  <c r="J75" i="4"/>
  <c r="J46" i="4" l="1"/>
  <c r="J24" i="4"/>
  <c r="J23" i="4" s="1"/>
  <c r="J112" i="4" l="1"/>
  <c r="J111" i="4" s="1"/>
  <c r="J83" i="4" l="1"/>
  <c r="J82" i="4" s="1"/>
  <c r="J81" i="4" l="1"/>
  <c r="J180" i="4" l="1"/>
  <c r="J179" i="4" s="1"/>
  <c r="J178" i="4" s="1"/>
  <c r="J177" i="4" s="1"/>
  <c r="J176" i="4" l="1"/>
  <c r="J175" i="4"/>
  <c r="J53" i="4" l="1"/>
  <c r="J52" i="4" s="1"/>
  <c r="J51" i="4" s="1"/>
  <c r="J50" i="4" s="1"/>
  <c r="J49" i="4" s="1"/>
  <c r="J48" i="4" s="1"/>
  <c r="J139" i="4" l="1"/>
  <c r="J138" i="4" s="1"/>
  <c r="J137" i="4" s="1"/>
  <c r="J136" i="4" s="1"/>
  <c r="J135" i="4" s="1"/>
  <c r="J67" i="4" l="1"/>
  <c r="J66" i="4" s="1"/>
  <c r="J65" i="4" s="1"/>
  <c r="J64" i="4" s="1"/>
  <c r="J119" i="4" l="1"/>
  <c r="J118" i="4" s="1"/>
  <c r="J117" i="4" s="1"/>
  <c r="J116" i="4" s="1"/>
  <c r="J122" i="4" l="1"/>
  <c r="J172" i="4" l="1"/>
  <c r="J171" i="4" s="1"/>
  <c r="J170" i="4" s="1"/>
  <c r="J169" i="4" s="1"/>
  <c r="J168" i="4" s="1"/>
  <c r="J36" i="4" l="1"/>
  <c r="J147" i="4" l="1"/>
  <c r="J146" i="4" s="1"/>
  <c r="J145" i="4" s="1"/>
  <c r="J144" i="4" s="1"/>
  <c r="J143" i="4" s="1"/>
  <c r="J142" i="4" s="1"/>
  <c r="J59" i="4" l="1"/>
  <c r="J58" i="4" s="1"/>
  <c r="J57" i="4" s="1"/>
  <c r="J62" i="4"/>
  <c r="J61" i="4" s="1"/>
  <c r="J93" i="4"/>
  <c r="J95" i="4"/>
  <c r="J154" i="4"/>
  <c r="J153" i="4" s="1"/>
  <c r="J92" i="4" l="1"/>
  <c r="J91" i="4" s="1"/>
  <c r="J90" i="4" s="1"/>
  <c r="J85" i="4" s="1"/>
  <c r="J152" i="4"/>
  <c r="J151" i="4" s="1"/>
  <c r="J150" i="4" s="1"/>
  <c r="J149" i="4" s="1"/>
  <c r="J56" i="4" l="1"/>
  <c r="J55" i="4"/>
  <c r="J107" i="4"/>
  <c r="J106" i="4" s="1"/>
  <c r="J104" i="4"/>
  <c r="J74" i="4"/>
  <c r="J73" i="4" s="1"/>
  <c r="J72" i="4" l="1"/>
  <c r="J71" i="4" s="1"/>
  <c r="J70" i="4" s="1"/>
  <c r="J101" i="4"/>
  <c r="J100" i="4" s="1"/>
  <c r="J99" i="4" s="1"/>
  <c r="J44" i="4"/>
  <c r="J41" i="4" s="1"/>
  <c r="J35" i="4"/>
  <c r="J34" i="4" s="1"/>
  <c r="J33" i="4" s="1"/>
  <c r="J32" i="4" s="1"/>
  <c r="J30" i="4"/>
  <c r="J98" i="4" l="1"/>
  <c r="J97" i="4" s="1"/>
  <c r="J40" i="4"/>
  <c r="J29" i="4"/>
  <c r="J28" i="4" s="1"/>
  <c r="J22" i="4"/>
  <c r="J21" i="4" s="1"/>
  <c r="J20" i="4" s="1"/>
  <c r="J69" i="4" l="1"/>
  <c r="J39" i="4"/>
  <c r="J38" i="4" s="1"/>
  <c r="J19" i="4" l="1"/>
  <c r="J18" i="4" l="1"/>
  <c r="J17" i="4" s="1"/>
</calcChain>
</file>

<file path=xl/sharedStrings.xml><?xml version="1.0" encoding="utf-8"?>
<sst xmlns="http://schemas.openxmlformats.org/spreadsheetml/2006/main" count="678" uniqueCount="239">
  <si>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</si>
  <si>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</si>
  <si>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</si>
  <si>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</si>
  <si>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</si>
  <si>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</si>
  <si>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</si>
  <si>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</si>
  <si>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</si>
  <si>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</si>
  <si>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</si>
  <si>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</si>
  <si>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</si>
  <si>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</si>
  <si>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</si>
  <si>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</si>
  <si>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</si>
  <si>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</si>
  <si>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</si>
  <si>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</si>
  <si>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</si>
  <si>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</si>
  <si>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</si>
  <si>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</si>
  <si>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</si>
  <si>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</si>
  <si>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</si>
  <si>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</si>
  <si>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</si>
  <si>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</si>
  <si>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</si>
  <si>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</si>
  <si>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</si>
  <si>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</si>
  <si>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</si>
  <si>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</si>
  <si>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</si>
  <si>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</si>
  <si>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</si>
  <si>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0707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</si>
  <si>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</si>
  <si>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</si>
  <si>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</si>
  <si>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</si>
  <si>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</si>
  <si>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</si>
  <si>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</si>
  <si>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</si>
  <si>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</si>
  <si>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</si>
  <si>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</si>
  <si>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</si>
  <si>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</si>
  <si>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</si>
  <si>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</si>
  <si>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</si>
  <si>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</si>
  <si>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</si>
  <si>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</si>
  <si>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</si>
  <si>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</si>
  <si>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</si>
  <si>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</si>
  <si>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</si>
  <si>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</si>
  <si>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</si>
  <si>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</si>
  <si>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</si>
  <si>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</si>
  <si>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</si>
  <si>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</si>
  <si>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</si>
  <si>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</si>
  <si>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</si>
  <si>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</si>
  <si>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</si>
  <si>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</si>
  <si>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</si>
  <si>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</si>
  <si>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</si>
  <si>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</si>
  <si>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</si>
  <si>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</si>
  <si>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</si>
  <si>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</si>
  <si>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</si>
  <si>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</si>
  <si>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</si>
  <si>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</si>
  <si>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</si>
  <si>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</si>
  <si>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</si>
  <si>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</si>
  <si>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</si>
  <si>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</si>
  <si>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</si>
  <si>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</si>
  <si>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</si>
  <si>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</si>
  <si>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</si>
  <si>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</si>
  <si>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</si>
  <si>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</si>
  <si>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</si>
  <si>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</si>
  <si>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</si>
  <si>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</si>
  <si>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</si>
  <si>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</si>
  <si>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</si>
  <si>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</si>
  <si>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</si>
  <si>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</si>
  <si>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</si>
  <si>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</si>
  <si>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</si>
  <si>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</si>
  <si>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</si>
  <si>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</si>
  <si>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</si>
  <si>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</si>
  <si>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</si>
  <si>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</si>
  <si>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</si>
  <si>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</si>
  <si>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</si>
  <si>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</si>
  <si>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</si>
  <si>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</si>
  <si>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</si>
  <si>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</si>
  <si>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</si>
  <si>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</si>
  <si>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</si>
  <si>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</si>
  <si>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</si>
  <si>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</si>
  <si>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</si>
  <si>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</si>
  <si>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</si>
  <si>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</si>
  <si>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</si>
  <si>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</si>
  <si>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</si>
  <si>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</si>
  <si>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</si>
  <si>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</si>
  <si>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</si>
  <si>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</si>
  <si>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</si>
  <si>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</si>
  <si>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</si>
  <si>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</si>
  <si>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</si>
  <si>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</si>
  <si>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</si>
  <si>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</si>
  <si>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</si>
  <si>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</si>
  <si>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</si>
  <si>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</si>
  <si>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</si>
  <si>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</si>
  <si>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</si>
  <si>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</si>
  <si>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</si>
  <si>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</si>
  <si>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</si>
  <si>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</si>
  <si>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</si>
  <si>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</si>
  <si>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</si>
  <si>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</si>
  <si>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</si>
  <si>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</si>
  <si>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</si>
  <si>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</si>
  <si>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2020 год, сумма</t>
  </si>
  <si>
    <t>13 001S0250</t>
  </si>
  <si>
    <t>Мероприятия по борьбе с борщевиком Сосновского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</si>
  <si>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</si>
  <si>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</si>
  <si>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</si>
  <si>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</si>
  <si>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</si>
  <si>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</si>
  <si>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Приложение 8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</si>
  <si>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</si>
  <si>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</si>
  <si>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</si>
  <si>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</si>
  <si>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</si>
  <si>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</si>
  <si>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</si>
  <si>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</si>
  <si>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</si>
  <si>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</si>
  <si>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Строительство, реконструкция объектов культуры</t>
  </si>
  <si>
    <t>07 3 02 S4230</t>
  </si>
  <si>
    <t>07 3 02 04230</t>
  </si>
  <si>
    <t>Мероприятия по строительству, реконструкции объектов культуры</t>
  </si>
  <si>
    <t>Мобилизационная  и вневойсковая подготовка</t>
  </si>
  <si>
    <t>Бюддетные инвестиции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</si>
  <si>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2020-2021 годы
</t>
  </si>
  <si>
    <t xml:space="preserve"> 2021 год, сумма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</si>
  <si>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</si>
  <si>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</si>
  <si>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</si>
  <si>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15 0 01 S4660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</si>
  <si>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</si>
  <si>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</si>
  <si>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27 0 00 00000</t>
  </si>
  <si>
    <t>25 0 00 00000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</si>
  <si>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</si>
  <si>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</si>
  <si>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</si>
  <si>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</si>
  <si>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</si>
  <si>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</si>
  <si>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</si>
  <si>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</si>
  <si>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</si>
  <si>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 xml:space="preserve">Молодежная политика </t>
  </si>
  <si>
    <t>от  24.12.2018г.       №163</t>
  </si>
  <si>
    <t>99 9 01 12290</t>
  </si>
  <si>
    <t>07 2 01 11220</t>
  </si>
  <si>
    <t>99 9 01 13300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</si>
  <si>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</si>
  <si>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19 0 00 00000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</si>
  <si>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</si>
  <si>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19 0 01 00000</t>
  </si>
  <si>
    <t>Мероприятия по созданию мест (площадок) накопления твердых бытовых отходов</t>
  </si>
  <si>
    <t>19 0 01 13320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</si>
  <si>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</si>
  <si>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</si>
  <si>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</si>
  <si>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27 0 F2 00000</t>
  </si>
  <si>
    <t>Приложение 6</t>
  </si>
  <si>
    <t>от  27.12.2019г.      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</si>
</sst>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_ ;\-#,##0.000\ 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3" fillId="2" borderId="11" xfId="1" applyNumberFormat="1" applyFont="1" applyFill="1" applyBorder="1" applyAlignment="1">
      <alignment horizontal="center" vertical="center" wrapText="1"/>
    </xf>
    <xf numFmtId="164" fontId="4" fillId="2" borderId="0" xfId="3" applyFont="1" applyFill="1"/>
    <xf numFmtId="164" fontId="5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19" fillId="2" borderId="1" xfId="1" applyNumberFormat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 vertical="center" wrapText="1"/>
    </xf>
    <xf numFmtId="166" fontId="15" fillId="2" borderId="1" xfId="3" applyNumberFormat="1" applyFont="1" applyFill="1" applyBorder="1" applyAlignment="1">
      <alignment horizontal="center" vertical="center" wrapText="1"/>
    </xf>
    <xf numFmtId="164" fontId="5" fillId="2" borderId="3" xfId="3" applyFont="1" applyFill="1" applyBorder="1" applyAlignment="1">
      <alignment horizontal="left" vertical="center" wrapText="1"/>
    </xf>
    <xf numFmtId="164" fontId="5" fillId="2" borderId="1" xfId="3" applyFont="1" applyFill="1" applyBorder="1" applyAlignment="1">
      <alignment horizontal="center" vertical="center" wrapText="1"/>
    </xf>
    <xf numFmtId="166" fontId="11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6" fontId="15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0" fontId="22" fillId="0" borderId="13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166" fontId="11" fillId="2" borderId="6" xfId="3" applyNumberFormat="1" applyFont="1" applyFill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left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5"/>
  <sheetViews>
    <sheetView tabSelected="1" view="pageLayout" zoomScale="118" zoomScaleNormal="90" zoomScaleSheetLayoutView="142" zoomScalePageLayoutView="118" workbookViewId="0">
      <selection activeCell="C9" sqref="C8:C9"/>
    </sheetView>
  </sheetViews>
  <sheetFormatPr defaultRowHeight="12.75" x14ac:dyDescent="0.2"/>
  <cols>
    <col min="1" max="1" width="0.28515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42578125" style="6" customWidth="1"/>
    <col min="10" max="10" width="14.1406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2" spans="2:12" ht="15.75" customHeight="1" x14ac:dyDescent="0.2">
      <c r="H2" s="130" t="s">
        <v>237</v>
      </c>
      <c r="I2" s="130"/>
      <c r="J2" s="130"/>
      <c r="K2" s="130"/>
      <c r="L2" s="131"/>
    </row>
    <row r="3" spans="2:12" ht="15.75" customHeight="1" x14ac:dyDescent="0.2">
      <c r="H3" s="132" t="s">
        <v>117</v>
      </c>
      <c r="I3" s="132"/>
      <c r="J3" s="132"/>
      <c r="K3" s="122"/>
      <c r="L3" s="123"/>
    </row>
    <row r="4" spans="2:12" ht="15.75" customHeight="1" x14ac:dyDescent="0.2">
      <c r="G4" s="132" t="s">
        <v>118</v>
      </c>
      <c r="H4" s="132"/>
      <c r="I4" s="132"/>
      <c r="J4" s="132"/>
      <c r="K4" s="122"/>
      <c r="L4" s="123"/>
    </row>
    <row r="5" spans="2:12" ht="15.75" customHeight="1" x14ac:dyDescent="0.2">
      <c r="G5" s="133" t="s">
        <v>119</v>
      </c>
      <c r="H5" s="133"/>
      <c r="I5" s="133"/>
      <c r="J5" s="133"/>
      <c r="K5" s="122"/>
      <c r="L5" s="123"/>
    </row>
    <row r="6" spans="2:12" ht="15.75" customHeight="1" x14ac:dyDescent="0.2">
      <c r="H6" s="133" t="s">
        <v>238</v>
      </c>
      <c r="I6" s="133"/>
      <c r="J6" s="133"/>
      <c r="K6" s="122"/>
      <c r="L6" s="123"/>
    </row>
    <row r="7" spans="2:12" ht="15.75" customHeight="1" x14ac:dyDescent="0.2">
      <c r="H7" s="122"/>
      <c r="I7" s="122"/>
      <c r="J7" s="134" t="s">
        <v>186</v>
      </c>
      <c r="K7" s="134"/>
      <c r="L7" s="134"/>
    </row>
    <row r="8" spans="2:12" x14ac:dyDescent="0.2">
      <c r="H8" s="132" t="s">
        <v>117</v>
      </c>
      <c r="I8" s="132"/>
      <c r="J8" s="132"/>
      <c r="K8" s="132"/>
      <c r="L8" s="132"/>
    </row>
    <row r="9" spans="2:12" x14ac:dyDescent="0.2">
      <c r="G9" s="132" t="s">
        <v>118</v>
      </c>
      <c r="H9" s="132"/>
      <c r="I9" s="132"/>
      <c r="J9" s="132"/>
      <c r="K9" s="93"/>
      <c r="L9" s="93"/>
    </row>
    <row r="10" spans="2:12" ht="12.75" customHeight="1" x14ac:dyDescent="0.2">
      <c r="G10" s="133" t="s">
        <v>119</v>
      </c>
      <c r="H10" s="133"/>
      <c r="I10" s="133"/>
      <c r="J10" s="133"/>
      <c r="K10" s="93"/>
      <c r="L10" s="93"/>
    </row>
    <row r="11" spans="2:12" ht="12.75" customHeight="1" x14ac:dyDescent="0.2">
      <c r="H11" s="133" t="s">
        <v>223</v>
      </c>
      <c r="I11" s="133"/>
      <c r="J11" s="133"/>
      <c r="K11" s="133"/>
      <c r="L11" s="133"/>
    </row>
    <row r="12" spans="2:12" ht="9.75" customHeight="1" x14ac:dyDescent="0.2">
      <c r="C12" s="127"/>
      <c r="D12" s="127"/>
      <c r="E12" s="127"/>
      <c r="F12" s="127"/>
      <c r="G12" s="127"/>
      <c r="H12" s="127"/>
      <c r="I12" s="1"/>
      <c r="J12" s="1"/>
    </row>
    <row r="13" spans="2:12" x14ac:dyDescent="0.2">
      <c r="B13" s="128" t="s">
        <v>203</v>
      </c>
      <c r="C13" s="129"/>
      <c r="D13" s="129"/>
      <c r="E13" s="129"/>
      <c r="F13" s="129"/>
      <c r="G13" s="129"/>
      <c r="H13" s="129"/>
      <c r="I13" s="1"/>
      <c r="J13" s="1"/>
    </row>
    <row r="14" spans="2:12" ht="23.25" customHeight="1" x14ac:dyDescent="0.2">
      <c r="B14" s="129"/>
      <c r="C14" s="129"/>
      <c r="D14" s="129"/>
      <c r="E14" s="129"/>
      <c r="F14" s="129"/>
      <c r="G14" s="129"/>
      <c r="H14" s="129"/>
      <c r="I14" s="1"/>
      <c r="J14" s="1"/>
    </row>
    <row r="15" spans="2:12" ht="9.75" customHeight="1" x14ac:dyDescent="0.2">
      <c r="B15" s="14"/>
      <c r="C15" s="7"/>
      <c r="D15" s="8"/>
      <c r="E15" s="9"/>
      <c r="F15" s="9"/>
      <c r="G15" s="9"/>
      <c r="H15" s="9"/>
      <c r="I15" s="10" t="s">
        <v>0</v>
      </c>
      <c r="J15" s="10"/>
    </row>
    <row r="16" spans="2:12" ht="64.5" thickBot="1" x14ac:dyDescent="0.25">
      <c r="B16" s="46" t="s">
        <v>1</v>
      </c>
      <c r="C16" s="47" t="s">
        <v>2</v>
      </c>
      <c r="D16" s="48" t="s">
        <v>3</v>
      </c>
      <c r="E16" s="48" t="s">
        <v>4</v>
      </c>
      <c r="F16" s="48" t="s">
        <v>5</v>
      </c>
      <c r="G16" s="48" t="s">
        <v>122</v>
      </c>
      <c r="H16" s="48" t="s">
        <v>6</v>
      </c>
      <c r="I16" s="48" t="s">
        <v>177</v>
      </c>
      <c r="J16" s="48" t="s">
        <v>204</v>
      </c>
    </row>
    <row r="17" spans="1:11" s="2" customFormat="1" ht="20.25" thickBot="1" x14ac:dyDescent="0.25">
      <c r="A17" s="44"/>
      <c r="B17" s="58"/>
      <c r="C17" s="70" t="s">
        <v>163</v>
      </c>
      <c r="D17" s="67"/>
      <c r="E17" s="46"/>
      <c r="F17" s="46"/>
      <c r="G17" s="46"/>
      <c r="H17" s="46"/>
      <c r="I17" s="60">
        <f>I18+I175</f>
        <v>204908.82</v>
      </c>
      <c r="J17" s="60">
        <f>J18+J175</f>
        <v>36856.92</v>
      </c>
      <c r="K17" s="57"/>
    </row>
    <row r="18" spans="1:11" s="2" customFormat="1" ht="30.75" thickBot="1" x14ac:dyDescent="0.25">
      <c r="A18" s="44"/>
      <c r="B18" s="61">
        <v>1</v>
      </c>
      <c r="C18" s="59" t="s">
        <v>110</v>
      </c>
      <c r="D18" s="67" t="s">
        <v>120</v>
      </c>
      <c r="E18" s="62"/>
      <c r="F18" s="64"/>
      <c r="G18" s="63"/>
      <c r="H18" s="65"/>
      <c r="I18" s="60">
        <f>I19+I48+I55+I69+I97+I135+I142+I149+I168</f>
        <v>204408.82</v>
      </c>
      <c r="J18" s="60">
        <f>J19+J48+J55+J69+J97+J135+J142+J149+J168</f>
        <v>36356.92</v>
      </c>
    </row>
    <row r="19" spans="1:11" s="2" customFormat="1" ht="15.75" x14ac:dyDescent="0.2">
      <c r="A19" s="44"/>
      <c r="B19" s="49"/>
      <c r="C19" s="71" t="s">
        <v>164</v>
      </c>
      <c r="D19" s="11"/>
      <c r="E19" s="19" t="s">
        <v>9</v>
      </c>
      <c r="F19" s="22"/>
      <c r="G19" s="20"/>
      <c r="H19" s="23"/>
      <c r="I19" s="55">
        <f>I20+I32+I38</f>
        <v>9943</v>
      </c>
      <c r="J19" s="55">
        <f>J20+J32+J38</f>
        <v>11731</v>
      </c>
    </row>
    <row r="20" spans="1:11" ht="38.25" x14ac:dyDescent="0.2">
      <c r="B20" s="12"/>
      <c r="C20" s="26" t="s">
        <v>12</v>
      </c>
      <c r="D20" s="23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5">
        <f>I21</f>
        <v>9515</v>
      </c>
      <c r="J20" s="55">
        <f>J21</f>
        <v>10851</v>
      </c>
    </row>
    <row r="21" spans="1:11" ht="37.5" customHeight="1" x14ac:dyDescent="0.2">
      <c r="B21" s="12"/>
      <c r="C21" s="26" t="s">
        <v>10</v>
      </c>
      <c r="D21" s="11" t="s">
        <v>8</v>
      </c>
      <c r="E21" s="11" t="s">
        <v>9</v>
      </c>
      <c r="F21" s="11" t="s">
        <v>13</v>
      </c>
      <c r="G21" s="21" t="s">
        <v>53</v>
      </c>
      <c r="H21" s="11" t="s">
        <v>7</v>
      </c>
      <c r="I21" s="55">
        <f>I22+I31</f>
        <v>9515</v>
      </c>
      <c r="J21" s="55">
        <f>J22+J31</f>
        <v>10851</v>
      </c>
    </row>
    <row r="22" spans="1:11" ht="25.5" x14ac:dyDescent="0.2">
      <c r="B22" s="12"/>
      <c r="C22" s="13" t="s">
        <v>111</v>
      </c>
      <c r="D22" s="22"/>
      <c r="E22" s="22" t="s">
        <v>9</v>
      </c>
      <c r="F22" s="22" t="s">
        <v>13</v>
      </c>
      <c r="G22" s="22" t="s">
        <v>78</v>
      </c>
      <c r="H22" s="23"/>
      <c r="I22" s="56">
        <f>I23</f>
        <v>8137</v>
      </c>
      <c r="J22" s="56">
        <f>J23</f>
        <v>9421</v>
      </c>
    </row>
    <row r="23" spans="1:11" ht="15.75" x14ac:dyDescent="0.2">
      <c r="B23" s="12"/>
      <c r="C23" s="13" t="s">
        <v>75</v>
      </c>
      <c r="D23" s="22"/>
      <c r="E23" s="22" t="s">
        <v>9</v>
      </c>
      <c r="F23" s="22" t="s">
        <v>13</v>
      </c>
      <c r="G23" s="22" t="s">
        <v>79</v>
      </c>
      <c r="H23" s="23"/>
      <c r="I23" s="56">
        <f>I24</f>
        <v>8137</v>
      </c>
      <c r="J23" s="56">
        <f>J24</f>
        <v>9421</v>
      </c>
    </row>
    <row r="24" spans="1:11" ht="47.25" customHeight="1" x14ac:dyDescent="0.2">
      <c r="B24" s="12"/>
      <c r="C24" s="24" t="s">
        <v>123</v>
      </c>
      <c r="D24" s="23" t="s">
        <v>8</v>
      </c>
      <c r="E24" s="23" t="s">
        <v>9</v>
      </c>
      <c r="F24" s="23" t="s">
        <v>13</v>
      </c>
      <c r="G24" s="20" t="s">
        <v>85</v>
      </c>
      <c r="H24" s="23"/>
      <c r="I24" s="56">
        <f>I25+I26+I27</f>
        <v>8137</v>
      </c>
      <c r="J24" s="56">
        <f>J25+J26+J27</f>
        <v>9421</v>
      </c>
    </row>
    <row r="25" spans="1:11" ht="16.5" customHeight="1" x14ac:dyDescent="0.2">
      <c r="B25" s="12"/>
      <c r="C25" s="27" t="s">
        <v>100</v>
      </c>
      <c r="D25" s="23"/>
      <c r="E25" s="23" t="s">
        <v>9</v>
      </c>
      <c r="F25" s="23" t="s">
        <v>13</v>
      </c>
      <c r="G25" s="20" t="s">
        <v>85</v>
      </c>
      <c r="H25" s="23">
        <v>120</v>
      </c>
      <c r="I25" s="56">
        <v>7102</v>
      </c>
      <c r="J25" s="56">
        <v>7386</v>
      </c>
    </row>
    <row r="26" spans="1:11" ht="27" customHeight="1" x14ac:dyDescent="0.2">
      <c r="B26" s="12"/>
      <c r="C26" s="25" t="s">
        <v>101</v>
      </c>
      <c r="D26" s="23"/>
      <c r="E26" s="23" t="s">
        <v>9</v>
      </c>
      <c r="F26" s="23" t="s">
        <v>13</v>
      </c>
      <c r="G26" s="20" t="s">
        <v>85</v>
      </c>
      <c r="H26" s="23">
        <v>240</v>
      </c>
      <c r="I26" s="56">
        <v>1000</v>
      </c>
      <c r="J26" s="56">
        <v>2000</v>
      </c>
    </row>
    <row r="27" spans="1:11" ht="18.75" customHeight="1" x14ac:dyDescent="0.2">
      <c r="B27" s="12"/>
      <c r="C27" s="25" t="s">
        <v>102</v>
      </c>
      <c r="D27" s="23"/>
      <c r="E27" s="23" t="s">
        <v>9</v>
      </c>
      <c r="F27" s="23" t="s">
        <v>13</v>
      </c>
      <c r="G27" s="20" t="s">
        <v>85</v>
      </c>
      <c r="H27" s="23">
        <v>850</v>
      </c>
      <c r="I27" s="56">
        <v>35</v>
      </c>
      <c r="J27" s="56">
        <v>35</v>
      </c>
    </row>
    <row r="28" spans="1:11" ht="42.75" customHeight="1" x14ac:dyDescent="0.2">
      <c r="B28" s="12"/>
      <c r="C28" s="13" t="s">
        <v>112</v>
      </c>
      <c r="D28" s="22"/>
      <c r="E28" s="22" t="s">
        <v>9</v>
      </c>
      <c r="F28" s="22" t="s">
        <v>13</v>
      </c>
      <c r="G28" s="22" t="s">
        <v>86</v>
      </c>
      <c r="H28" s="23"/>
      <c r="I28" s="56">
        <f t="shared" ref="I28:J30" si="0">I29</f>
        <v>1378</v>
      </c>
      <c r="J28" s="56">
        <f t="shared" si="0"/>
        <v>1430</v>
      </c>
    </row>
    <row r="29" spans="1:11" ht="14.25" customHeight="1" x14ac:dyDescent="0.2">
      <c r="B29" s="12"/>
      <c r="C29" s="13" t="s">
        <v>75</v>
      </c>
      <c r="D29" s="22"/>
      <c r="E29" s="22" t="s">
        <v>9</v>
      </c>
      <c r="F29" s="22" t="s">
        <v>13</v>
      </c>
      <c r="G29" s="22" t="s">
        <v>87</v>
      </c>
      <c r="H29" s="23"/>
      <c r="I29" s="56">
        <f t="shared" si="0"/>
        <v>1378</v>
      </c>
      <c r="J29" s="56">
        <f t="shared" si="0"/>
        <v>1430</v>
      </c>
    </row>
    <row r="30" spans="1:11" ht="31.5" customHeight="1" x14ac:dyDescent="0.2">
      <c r="B30" s="12"/>
      <c r="C30" s="28" t="s">
        <v>124</v>
      </c>
      <c r="D30" s="23" t="s">
        <v>8</v>
      </c>
      <c r="E30" s="23" t="s">
        <v>9</v>
      </c>
      <c r="F30" s="23" t="s">
        <v>13</v>
      </c>
      <c r="G30" s="20" t="s">
        <v>88</v>
      </c>
      <c r="H30" s="22"/>
      <c r="I30" s="56">
        <f t="shared" si="0"/>
        <v>1378</v>
      </c>
      <c r="J30" s="56">
        <f t="shared" si="0"/>
        <v>1430</v>
      </c>
    </row>
    <row r="31" spans="1:11" ht="17.25" customHeight="1" x14ac:dyDescent="0.2">
      <c r="B31" s="12"/>
      <c r="C31" s="27" t="s">
        <v>100</v>
      </c>
      <c r="D31" s="23"/>
      <c r="E31" s="23" t="s">
        <v>9</v>
      </c>
      <c r="F31" s="23" t="s">
        <v>13</v>
      </c>
      <c r="G31" s="20" t="s">
        <v>88</v>
      </c>
      <c r="H31" s="22" t="s">
        <v>103</v>
      </c>
      <c r="I31" s="56">
        <v>1378</v>
      </c>
      <c r="J31" s="56">
        <v>1430</v>
      </c>
    </row>
    <row r="32" spans="1:11" ht="15.75" x14ac:dyDescent="0.2">
      <c r="B32" s="12"/>
      <c r="C32" s="26" t="s">
        <v>14</v>
      </c>
      <c r="D32" s="22"/>
      <c r="E32" s="11" t="s">
        <v>9</v>
      </c>
      <c r="F32" s="19" t="s">
        <v>15</v>
      </c>
      <c r="G32" s="11" t="s">
        <v>7</v>
      </c>
      <c r="H32" s="11" t="s">
        <v>7</v>
      </c>
      <c r="I32" s="55">
        <f t="shared" ref="I32:J36" si="1">I33</f>
        <v>200</v>
      </c>
      <c r="J32" s="55">
        <f t="shared" si="1"/>
        <v>200</v>
      </c>
    </row>
    <row r="33" spans="1:10" s="2" customFormat="1" ht="25.5" x14ac:dyDescent="0.2">
      <c r="A33" s="44"/>
      <c r="B33" s="12"/>
      <c r="C33" s="26" t="s">
        <v>115</v>
      </c>
      <c r="D33" s="22"/>
      <c r="E33" s="11" t="s">
        <v>9</v>
      </c>
      <c r="F33" s="19" t="s">
        <v>15</v>
      </c>
      <c r="G33" s="11" t="s">
        <v>54</v>
      </c>
      <c r="H33" s="11"/>
      <c r="I33" s="55">
        <f t="shared" si="1"/>
        <v>200</v>
      </c>
      <c r="J33" s="55">
        <f t="shared" si="1"/>
        <v>200</v>
      </c>
    </row>
    <row r="34" spans="1:10" s="2" customFormat="1" ht="15.75" x14ac:dyDescent="0.2">
      <c r="A34" s="44"/>
      <c r="B34" s="12"/>
      <c r="C34" s="13" t="s">
        <v>75</v>
      </c>
      <c r="D34" s="22"/>
      <c r="E34" s="22" t="s">
        <v>9</v>
      </c>
      <c r="F34" s="22" t="s">
        <v>15</v>
      </c>
      <c r="G34" s="22" t="s">
        <v>69</v>
      </c>
      <c r="H34" s="22"/>
      <c r="I34" s="56">
        <f t="shared" si="1"/>
        <v>200</v>
      </c>
      <c r="J34" s="56">
        <f t="shared" si="1"/>
        <v>200</v>
      </c>
    </row>
    <row r="35" spans="1:10" s="2" customFormat="1" ht="15.75" x14ac:dyDescent="0.2">
      <c r="A35" s="44"/>
      <c r="B35" s="12"/>
      <c r="C35" s="13" t="s">
        <v>75</v>
      </c>
      <c r="D35" s="22"/>
      <c r="E35" s="22" t="s">
        <v>9</v>
      </c>
      <c r="F35" s="22" t="s">
        <v>15</v>
      </c>
      <c r="G35" s="22" t="s">
        <v>80</v>
      </c>
      <c r="H35" s="22"/>
      <c r="I35" s="56">
        <f t="shared" si="1"/>
        <v>200</v>
      </c>
      <c r="J35" s="56">
        <f t="shared" si="1"/>
        <v>200</v>
      </c>
    </row>
    <row r="36" spans="1:10" ht="32.25" customHeight="1" x14ac:dyDescent="0.2">
      <c r="B36" s="12"/>
      <c r="C36" s="28" t="s">
        <v>125</v>
      </c>
      <c r="D36" s="22"/>
      <c r="E36" s="23" t="s">
        <v>9</v>
      </c>
      <c r="F36" s="22" t="s">
        <v>15</v>
      </c>
      <c r="G36" s="22" t="s">
        <v>89</v>
      </c>
      <c r="H36" s="23"/>
      <c r="I36" s="56">
        <f t="shared" si="1"/>
        <v>200</v>
      </c>
      <c r="J36" s="56">
        <f t="shared" si="1"/>
        <v>200</v>
      </c>
    </row>
    <row r="37" spans="1:10" ht="17.25" customHeight="1" x14ac:dyDescent="0.2">
      <c r="B37" s="12"/>
      <c r="C37" s="28" t="s">
        <v>121</v>
      </c>
      <c r="D37" s="22"/>
      <c r="E37" s="23" t="s">
        <v>9</v>
      </c>
      <c r="F37" s="22" t="s">
        <v>15</v>
      </c>
      <c r="G37" s="22" t="s">
        <v>89</v>
      </c>
      <c r="H37" s="23">
        <v>870</v>
      </c>
      <c r="I37" s="56">
        <v>200</v>
      </c>
      <c r="J37" s="56">
        <v>200</v>
      </c>
    </row>
    <row r="38" spans="1:10" ht="15.75" x14ac:dyDescent="0.2">
      <c r="B38" s="12"/>
      <c r="C38" s="26" t="s">
        <v>16</v>
      </c>
      <c r="D38" s="23"/>
      <c r="E38" s="11" t="s">
        <v>9</v>
      </c>
      <c r="F38" s="19" t="s">
        <v>17</v>
      </c>
      <c r="G38" s="19"/>
      <c r="H38" s="11"/>
      <c r="I38" s="55">
        <f t="shared" ref="I38:J40" si="2">I39</f>
        <v>228</v>
      </c>
      <c r="J38" s="55">
        <f t="shared" si="2"/>
        <v>680</v>
      </c>
    </row>
    <row r="39" spans="1:10" ht="27" customHeight="1" x14ac:dyDescent="0.2">
      <c r="B39" s="12"/>
      <c r="C39" s="26" t="s">
        <v>18</v>
      </c>
      <c r="D39" s="19"/>
      <c r="E39" s="19" t="s">
        <v>9</v>
      </c>
      <c r="F39" s="19" t="s">
        <v>17</v>
      </c>
      <c r="G39" s="19" t="s">
        <v>55</v>
      </c>
      <c r="H39" s="19"/>
      <c r="I39" s="55">
        <f t="shared" si="2"/>
        <v>228</v>
      </c>
      <c r="J39" s="55">
        <f t="shared" si="2"/>
        <v>680</v>
      </c>
    </row>
    <row r="40" spans="1:10" ht="15.75" x14ac:dyDescent="0.2">
      <c r="B40" s="12"/>
      <c r="C40" s="13" t="s">
        <v>75</v>
      </c>
      <c r="D40" s="22"/>
      <c r="E40" s="22" t="s">
        <v>9</v>
      </c>
      <c r="F40" s="22" t="s">
        <v>17</v>
      </c>
      <c r="G40" s="22" t="s">
        <v>91</v>
      </c>
      <c r="H40" s="22"/>
      <c r="I40" s="56">
        <f t="shared" si="2"/>
        <v>228</v>
      </c>
      <c r="J40" s="56">
        <f t="shared" si="2"/>
        <v>680</v>
      </c>
    </row>
    <row r="41" spans="1:10" ht="15.75" x14ac:dyDescent="0.2">
      <c r="B41" s="12"/>
      <c r="C41" s="13" t="s">
        <v>75</v>
      </c>
      <c r="D41" s="22"/>
      <c r="E41" s="22" t="s">
        <v>9</v>
      </c>
      <c r="F41" s="22" t="s">
        <v>17</v>
      </c>
      <c r="G41" s="22" t="s">
        <v>92</v>
      </c>
      <c r="H41" s="22"/>
      <c r="I41" s="56">
        <f>I42+I44+I46</f>
        <v>228</v>
      </c>
      <c r="J41" s="56">
        <f>J42+J44+J46</f>
        <v>680</v>
      </c>
    </row>
    <row r="42" spans="1:10" ht="18.75" customHeight="1" x14ac:dyDescent="0.2">
      <c r="B42" s="12"/>
      <c r="C42" s="30" t="s">
        <v>127</v>
      </c>
      <c r="D42" s="19"/>
      <c r="E42" s="22" t="s">
        <v>9</v>
      </c>
      <c r="F42" s="22" t="s">
        <v>17</v>
      </c>
      <c r="G42" s="22" t="s">
        <v>93</v>
      </c>
      <c r="H42" s="19"/>
      <c r="I42" s="56">
        <f>I43</f>
        <v>30</v>
      </c>
      <c r="J42" s="56">
        <f>J43</f>
        <v>30</v>
      </c>
    </row>
    <row r="43" spans="1:10" ht="15.75" x14ac:dyDescent="0.2">
      <c r="B43" s="12"/>
      <c r="C43" s="121" t="s">
        <v>102</v>
      </c>
      <c r="D43" s="19"/>
      <c r="E43" s="22" t="s">
        <v>9</v>
      </c>
      <c r="F43" s="22" t="s">
        <v>17</v>
      </c>
      <c r="G43" s="22" t="s">
        <v>93</v>
      </c>
      <c r="H43" s="22" t="s">
        <v>107</v>
      </c>
      <c r="I43" s="56">
        <v>30</v>
      </c>
      <c r="J43" s="56">
        <v>30</v>
      </c>
    </row>
    <row r="44" spans="1:10" ht="25.5" x14ac:dyDescent="0.2">
      <c r="B44" s="12"/>
      <c r="C44" s="28" t="s">
        <v>128</v>
      </c>
      <c r="D44" s="19"/>
      <c r="E44" s="22" t="s">
        <v>9</v>
      </c>
      <c r="F44" s="22" t="s">
        <v>17</v>
      </c>
      <c r="G44" s="22" t="s">
        <v>94</v>
      </c>
      <c r="H44" s="22"/>
      <c r="I44" s="56">
        <f>I45</f>
        <v>148</v>
      </c>
      <c r="J44" s="56">
        <f>J45</f>
        <v>50</v>
      </c>
    </row>
    <row r="45" spans="1:10" ht="25.5" x14ac:dyDescent="0.2">
      <c r="B45" s="12"/>
      <c r="C45" s="25" t="s">
        <v>101</v>
      </c>
      <c r="D45" s="19"/>
      <c r="E45" s="22" t="s">
        <v>9</v>
      </c>
      <c r="F45" s="22" t="s">
        <v>17</v>
      </c>
      <c r="G45" s="22" t="s">
        <v>94</v>
      </c>
      <c r="H45" s="22" t="s">
        <v>104</v>
      </c>
      <c r="I45" s="56">
        <v>148</v>
      </c>
      <c r="J45" s="56">
        <v>50</v>
      </c>
    </row>
    <row r="46" spans="1:10" ht="25.5" x14ac:dyDescent="0.2">
      <c r="B46" s="12"/>
      <c r="C46" s="28" t="s">
        <v>145</v>
      </c>
      <c r="D46" s="19"/>
      <c r="E46" s="22" t="s">
        <v>9</v>
      </c>
      <c r="F46" s="22" t="s">
        <v>17</v>
      </c>
      <c r="G46" s="22" t="s">
        <v>95</v>
      </c>
      <c r="H46" s="22"/>
      <c r="I46" s="56">
        <f>I47</f>
        <v>50</v>
      </c>
      <c r="J46" s="56">
        <f>J47</f>
        <v>600</v>
      </c>
    </row>
    <row r="47" spans="1:10" ht="25.5" x14ac:dyDescent="0.2">
      <c r="B47" s="12"/>
      <c r="C47" s="25" t="s">
        <v>101</v>
      </c>
      <c r="D47" s="19"/>
      <c r="E47" s="22" t="s">
        <v>9</v>
      </c>
      <c r="F47" s="22" t="s">
        <v>17</v>
      </c>
      <c r="G47" s="22" t="s">
        <v>95</v>
      </c>
      <c r="H47" s="22" t="s">
        <v>104</v>
      </c>
      <c r="I47" s="56">
        <v>50</v>
      </c>
      <c r="J47" s="56">
        <v>600</v>
      </c>
    </row>
    <row r="48" spans="1:10" ht="16.5" customHeight="1" x14ac:dyDescent="0.2">
      <c r="B48" s="12"/>
      <c r="C48" s="26" t="s">
        <v>165</v>
      </c>
      <c r="D48" s="19"/>
      <c r="E48" s="19" t="s">
        <v>166</v>
      </c>
      <c r="F48" s="19"/>
      <c r="G48" s="19"/>
      <c r="H48" s="19"/>
      <c r="I48" s="78">
        <f t="shared" ref="I48:J53" si="3">I49</f>
        <v>281.39999999999998</v>
      </c>
      <c r="J48" s="78">
        <f t="shared" si="3"/>
        <v>291.5</v>
      </c>
    </row>
    <row r="49" spans="2:10" ht="14.25" x14ac:dyDescent="0.2">
      <c r="B49" s="12"/>
      <c r="C49" s="26" t="s">
        <v>201</v>
      </c>
      <c r="D49" s="19"/>
      <c r="E49" s="19" t="s">
        <v>166</v>
      </c>
      <c r="F49" s="19" t="s">
        <v>167</v>
      </c>
      <c r="G49" s="19"/>
      <c r="H49" s="19"/>
      <c r="I49" s="78">
        <f t="shared" si="3"/>
        <v>281.39999999999998</v>
      </c>
      <c r="J49" s="78">
        <f t="shared" si="3"/>
        <v>291.5</v>
      </c>
    </row>
    <row r="50" spans="2:10" ht="25.5" x14ac:dyDescent="0.2">
      <c r="B50" s="12"/>
      <c r="C50" s="18" t="s">
        <v>114</v>
      </c>
      <c r="D50" s="19"/>
      <c r="E50" s="19" t="s">
        <v>166</v>
      </c>
      <c r="F50" s="19" t="s">
        <v>167</v>
      </c>
      <c r="G50" s="19" t="s">
        <v>51</v>
      </c>
      <c r="H50" s="19"/>
      <c r="I50" s="78">
        <f t="shared" si="3"/>
        <v>281.39999999999998</v>
      </c>
      <c r="J50" s="78">
        <f t="shared" si="3"/>
        <v>291.5</v>
      </c>
    </row>
    <row r="51" spans="2:10" ht="15" x14ac:dyDescent="0.2">
      <c r="B51" s="12"/>
      <c r="C51" s="31" t="s">
        <v>75</v>
      </c>
      <c r="D51" s="72"/>
      <c r="E51" s="23" t="s">
        <v>166</v>
      </c>
      <c r="F51" s="23" t="s">
        <v>167</v>
      </c>
      <c r="G51" s="23" t="s">
        <v>69</v>
      </c>
      <c r="H51" s="23"/>
      <c r="I51" s="69">
        <f t="shared" si="3"/>
        <v>281.39999999999998</v>
      </c>
      <c r="J51" s="69">
        <f t="shared" si="3"/>
        <v>291.5</v>
      </c>
    </row>
    <row r="52" spans="2:10" ht="15" x14ac:dyDescent="0.2">
      <c r="B52" s="12"/>
      <c r="C52" s="31" t="s">
        <v>75</v>
      </c>
      <c r="D52" s="73"/>
      <c r="E52" s="23" t="s">
        <v>166</v>
      </c>
      <c r="F52" s="23" t="s">
        <v>167</v>
      </c>
      <c r="G52" s="74" t="s">
        <v>80</v>
      </c>
      <c r="H52" s="74"/>
      <c r="I52" s="79">
        <f t="shared" si="3"/>
        <v>281.39999999999998</v>
      </c>
      <c r="J52" s="79">
        <f t="shared" si="3"/>
        <v>291.5</v>
      </c>
    </row>
    <row r="53" spans="2:10" ht="25.5" x14ac:dyDescent="0.2">
      <c r="B53" s="12"/>
      <c r="C53" s="75" t="s">
        <v>168</v>
      </c>
      <c r="D53" s="76"/>
      <c r="E53" s="76" t="s">
        <v>166</v>
      </c>
      <c r="F53" s="76" t="s">
        <v>167</v>
      </c>
      <c r="G53" s="77" t="s">
        <v>169</v>
      </c>
      <c r="H53" s="76"/>
      <c r="I53" s="79">
        <f t="shared" si="3"/>
        <v>281.39999999999998</v>
      </c>
      <c r="J53" s="79">
        <f t="shared" si="3"/>
        <v>291.5</v>
      </c>
    </row>
    <row r="54" spans="2:10" ht="15" x14ac:dyDescent="0.2">
      <c r="B54" s="12"/>
      <c r="C54" s="32" t="s">
        <v>100</v>
      </c>
      <c r="D54" s="76"/>
      <c r="E54" s="76" t="s">
        <v>166</v>
      </c>
      <c r="F54" s="76" t="s">
        <v>167</v>
      </c>
      <c r="G54" s="77" t="s">
        <v>169</v>
      </c>
      <c r="H54" s="76" t="s">
        <v>103</v>
      </c>
      <c r="I54" s="79">
        <v>281.39999999999998</v>
      </c>
      <c r="J54" s="79">
        <v>291.5</v>
      </c>
    </row>
    <row r="55" spans="2:10" ht="15.75" x14ac:dyDescent="0.2">
      <c r="B55" s="49"/>
      <c r="C55" s="26" t="s">
        <v>19</v>
      </c>
      <c r="D55" s="19"/>
      <c r="E55" s="19" t="s">
        <v>20</v>
      </c>
      <c r="F55" s="19"/>
      <c r="G55" s="19"/>
      <c r="H55" s="19"/>
      <c r="I55" s="55">
        <f>I57+I64</f>
        <v>902.52</v>
      </c>
      <c r="J55" s="55">
        <f>J57+J64</f>
        <v>872.52</v>
      </c>
    </row>
    <row r="56" spans="2:10" ht="25.5" x14ac:dyDescent="0.2">
      <c r="B56" s="12"/>
      <c r="C56" s="26" t="s">
        <v>21</v>
      </c>
      <c r="D56" s="22"/>
      <c r="E56" s="19" t="s">
        <v>20</v>
      </c>
      <c r="F56" s="19" t="s">
        <v>22</v>
      </c>
      <c r="G56" s="22"/>
      <c r="H56" s="22"/>
      <c r="I56" s="56">
        <f>I57</f>
        <v>899</v>
      </c>
      <c r="J56" s="56">
        <f>J57</f>
        <v>869</v>
      </c>
    </row>
    <row r="57" spans="2:10" ht="34.5" customHeight="1" x14ac:dyDescent="0.2">
      <c r="B57" s="12"/>
      <c r="C57" s="68" t="s">
        <v>213</v>
      </c>
      <c r="D57" s="19"/>
      <c r="E57" s="19" t="s">
        <v>20</v>
      </c>
      <c r="F57" s="19" t="s">
        <v>22</v>
      </c>
      <c r="G57" s="19" t="s">
        <v>52</v>
      </c>
      <c r="H57" s="19"/>
      <c r="I57" s="55">
        <f>I58+I63</f>
        <v>899</v>
      </c>
      <c r="J57" s="55">
        <f>J58+J63</f>
        <v>869</v>
      </c>
    </row>
    <row r="58" spans="2:10" ht="33.75" customHeight="1" x14ac:dyDescent="0.2">
      <c r="B58" s="12"/>
      <c r="C58" s="13" t="s">
        <v>113</v>
      </c>
      <c r="D58" s="22"/>
      <c r="E58" s="22" t="s">
        <v>65</v>
      </c>
      <c r="F58" s="22" t="s">
        <v>66</v>
      </c>
      <c r="G58" s="22" t="s">
        <v>67</v>
      </c>
      <c r="H58" s="23"/>
      <c r="I58" s="56">
        <f>I59</f>
        <v>214</v>
      </c>
      <c r="J58" s="56">
        <f>J59</f>
        <v>204</v>
      </c>
    </row>
    <row r="59" spans="2:10" ht="35.25" customHeight="1" x14ac:dyDescent="0.2">
      <c r="B59" s="12"/>
      <c r="C59" s="28" t="s">
        <v>129</v>
      </c>
      <c r="D59" s="22"/>
      <c r="E59" s="22" t="s">
        <v>20</v>
      </c>
      <c r="F59" s="22" t="s">
        <v>22</v>
      </c>
      <c r="G59" s="22" t="s">
        <v>68</v>
      </c>
      <c r="H59" s="23"/>
      <c r="I59" s="56">
        <f>I60</f>
        <v>214</v>
      </c>
      <c r="J59" s="56">
        <f>J60</f>
        <v>204</v>
      </c>
    </row>
    <row r="60" spans="2:10" ht="24" customHeight="1" x14ac:dyDescent="0.2">
      <c r="B60" s="12"/>
      <c r="C60" s="25" t="s">
        <v>101</v>
      </c>
      <c r="D60" s="22"/>
      <c r="E60" s="22" t="s">
        <v>20</v>
      </c>
      <c r="F60" s="22" t="s">
        <v>22</v>
      </c>
      <c r="G60" s="22" t="s">
        <v>68</v>
      </c>
      <c r="H60" s="23">
        <v>240</v>
      </c>
      <c r="I60" s="56">
        <v>214</v>
      </c>
      <c r="J60" s="56">
        <v>204</v>
      </c>
    </row>
    <row r="61" spans="2:10" ht="15.75" x14ac:dyDescent="0.2">
      <c r="B61" s="12"/>
      <c r="C61" s="13" t="s">
        <v>96</v>
      </c>
      <c r="D61" s="22"/>
      <c r="E61" s="22" t="s">
        <v>65</v>
      </c>
      <c r="F61" s="22" t="s">
        <v>66</v>
      </c>
      <c r="G61" s="22" t="s">
        <v>72</v>
      </c>
      <c r="H61" s="23"/>
      <c r="I61" s="56">
        <f>I62</f>
        <v>685</v>
      </c>
      <c r="J61" s="56">
        <f>J62</f>
        <v>665</v>
      </c>
    </row>
    <row r="62" spans="2:10" ht="20.25" customHeight="1" x14ac:dyDescent="0.2">
      <c r="B62" s="12"/>
      <c r="C62" s="28" t="s">
        <v>130</v>
      </c>
      <c r="D62" s="22"/>
      <c r="E62" s="22" t="s">
        <v>20</v>
      </c>
      <c r="F62" s="22" t="s">
        <v>22</v>
      </c>
      <c r="G62" s="22" t="s">
        <v>73</v>
      </c>
      <c r="H62" s="23"/>
      <c r="I62" s="56">
        <f>I63</f>
        <v>685</v>
      </c>
      <c r="J62" s="56">
        <f>J63</f>
        <v>665</v>
      </c>
    </row>
    <row r="63" spans="2:10" ht="24.75" customHeight="1" x14ac:dyDescent="0.2">
      <c r="B63" s="12"/>
      <c r="C63" s="25" t="s">
        <v>101</v>
      </c>
      <c r="D63" s="22"/>
      <c r="E63" s="22" t="s">
        <v>20</v>
      </c>
      <c r="F63" s="22" t="s">
        <v>22</v>
      </c>
      <c r="G63" s="22" t="s">
        <v>73</v>
      </c>
      <c r="H63" s="23">
        <v>240</v>
      </c>
      <c r="I63" s="56">
        <v>685</v>
      </c>
      <c r="J63" s="56">
        <v>665</v>
      </c>
    </row>
    <row r="64" spans="2:10" ht="29.25" customHeight="1" x14ac:dyDescent="0.2">
      <c r="B64" s="12"/>
      <c r="C64" s="68" t="s">
        <v>160</v>
      </c>
      <c r="D64" s="22"/>
      <c r="E64" s="19" t="s">
        <v>20</v>
      </c>
      <c r="F64" s="19" t="s">
        <v>161</v>
      </c>
      <c r="G64" s="22"/>
      <c r="H64" s="23"/>
      <c r="I64" s="55">
        <f t="shared" ref="I64:J67" si="4">I65</f>
        <v>3.52</v>
      </c>
      <c r="J64" s="55">
        <f t="shared" si="4"/>
        <v>3.52</v>
      </c>
    </row>
    <row r="65" spans="1:10" ht="24.75" customHeight="1" x14ac:dyDescent="0.2">
      <c r="B65" s="12"/>
      <c r="C65" s="13" t="s">
        <v>111</v>
      </c>
      <c r="D65" s="22"/>
      <c r="E65" s="22" t="s">
        <v>20</v>
      </c>
      <c r="F65" s="22" t="s">
        <v>161</v>
      </c>
      <c r="G65" s="22" t="s">
        <v>78</v>
      </c>
      <c r="H65" s="23"/>
      <c r="I65" s="56">
        <f t="shared" si="4"/>
        <v>3.52</v>
      </c>
      <c r="J65" s="56">
        <f t="shared" si="4"/>
        <v>3.52</v>
      </c>
    </row>
    <row r="66" spans="1:10" ht="16.5" customHeight="1" x14ac:dyDescent="0.2">
      <c r="B66" s="12"/>
      <c r="C66" s="13" t="s">
        <v>75</v>
      </c>
      <c r="D66" s="22"/>
      <c r="E66" s="22" t="s">
        <v>20</v>
      </c>
      <c r="F66" s="22" t="s">
        <v>161</v>
      </c>
      <c r="G66" s="22" t="s">
        <v>79</v>
      </c>
      <c r="H66" s="23"/>
      <c r="I66" s="56">
        <f t="shared" si="4"/>
        <v>3.52</v>
      </c>
      <c r="J66" s="56">
        <f t="shared" si="4"/>
        <v>3.52</v>
      </c>
    </row>
    <row r="67" spans="1:10" ht="39.75" customHeight="1" x14ac:dyDescent="0.2">
      <c r="B67" s="12"/>
      <c r="C67" s="29" t="s">
        <v>126</v>
      </c>
      <c r="D67" s="22"/>
      <c r="E67" s="22" t="s">
        <v>20</v>
      </c>
      <c r="F67" s="22" t="s">
        <v>161</v>
      </c>
      <c r="G67" s="22" t="s">
        <v>90</v>
      </c>
      <c r="H67" s="22"/>
      <c r="I67" s="56">
        <f t="shared" si="4"/>
        <v>3.52</v>
      </c>
      <c r="J67" s="56">
        <f t="shared" si="4"/>
        <v>3.52</v>
      </c>
    </row>
    <row r="68" spans="1:10" ht="24" customHeight="1" x14ac:dyDescent="0.2">
      <c r="B68" s="12"/>
      <c r="C68" s="25" t="s">
        <v>101</v>
      </c>
      <c r="D68" s="22"/>
      <c r="E68" s="22" t="s">
        <v>20</v>
      </c>
      <c r="F68" s="22" t="s">
        <v>161</v>
      </c>
      <c r="G68" s="22" t="s">
        <v>90</v>
      </c>
      <c r="H68" s="22" t="s">
        <v>104</v>
      </c>
      <c r="I68" s="56">
        <v>3.52</v>
      </c>
      <c r="J68" s="56">
        <v>3.52</v>
      </c>
    </row>
    <row r="69" spans="1:10" s="2" customFormat="1" ht="15.75" x14ac:dyDescent="0.2">
      <c r="A69" s="44"/>
      <c r="B69" s="12"/>
      <c r="C69" s="26" t="s">
        <v>23</v>
      </c>
      <c r="D69" s="19"/>
      <c r="E69" s="19" t="s">
        <v>24</v>
      </c>
      <c r="F69" s="19" t="s">
        <v>8</v>
      </c>
      <c r="G69" s="19" t="s">
        <v>8</v>
      </c>
      <c r="H69" s="19" t="s">
        <v>8</v>
      </c>
      <c r="I69" s="55">
        <f>I70+I85</f>
        <v>3148</v>
      </c>
      <c r="J69" s="55">
        <f>J70+J85</f>
        <v>3198</v>
      </c>
    </row>
    <row r="70" spans="1:10" s="2" customFormat="1" ht="15.75" x14ac:dyDescent="0.2">
      <c r="A70" s="44"/>
      <c r="B70" s="12"/>
      <c r="C70" s="26" t="s">
        <v>25</v>
      </c>
      <c r="D70" s="19"/>
      <c r="E70" s="19" t="s">
        <v>24</v>
      </c>
      <c r="F70" s="19" t="s">
        <v>26</v>
      </c>
      <c r="G70" s="19"/>
      <c r="H70" s="19"/>
      <c r="I70" s="55">
        <f>I71+I81</f>
        <v>3008</v>
      </c>
      <c r="J70" s="55">
        <f>J71+J81</f>
        <v>3008</v>
      </c>
    </row>
    <row r="71" spans="1:10" s="2" customFormat="1" ht="33.75" customHeight="1" x14ac:dyDescent="0.25">
      <c r="A71" s="44"/>
      <c r="B71" s="12"/>
      <c r="C71" s="26" t="s">
        <v>214</v>
      </c>
      <c r="D71" s="19"/>
      <c r="E71" s="19" t="s">
        <v>24</v>
      </c>
      <c r="F71" s="19" t="s">
        <v>26</v>
      </c>
      <c r="G71" s="19" t="s">
        <v>56</v>
      </c>
      <c r="H71" s="33"/>
      <c r="I71" s="94">
        <f>I72+I80</f>
        <v>2898</v>
      </c>
      <c r="J71" s="94">
        <f>J72+J80</f>
        <v>2898</v>
      </c>
    </row>
    <row r="72" spans="1:10" s="2" customFormat="1" ht="25.5" x14ac:dyDescent="0.2">
      <c r="A72" s="44"/>
      <c r="B72" s="12"/>
      <c r="C72" s="13" t="s">
        <v>131</v>
      </c>
      <c r="D72" s="22"/>
      <c r="E72" s="22" t="s">
        <v>24</v>
      </c>
      <c r="F72" s="22" t="s">
        <v>26</v>
      </c>
      <c r="G72" s="22" t="s">
        <v>57</v>
      </c>
      <c r="H72" s="23"/>
      <c r="I72" s="56">
        <f t="shared" ref="I72:J73" si="5">I73</f>
        <v>2748</v>
      </c>
      <c r="J72" s="56">
        <f t="shared" si="5"/>
        <v>2748</v>
      </c>
    </row>
    <row r="73" spans="1:10" s="2" customFormat="1" ht="51" x14ac:dyDescent="0.2">
      <c r="A73" s="44"/>
      <c r="B73" s="12"/>
      <c r="C73" s="13" t="s">
        <v>132</v>
      </c>
      <c r="D73" s="22"/>
      <c r="E73" s="22" t="s">
        <v>24</v>
      </c>
      <c r="F73" s="22" t="s">
        <v>26</v>
      </c>
      <c r="G73" s="22" t="s">
        <v>74</v>
      </c>
      <c r="H73" s="23"/>
      <c r="I73" s="56">
        <f t="shared" si="5"/>
        <v>2748</v>
      </c>
      <c r="J73" s="56">
        <f t="shared" si="5"/>
        <v>2748</v>
      </c>
    </row>
    <row r="74" spans="1:10" s="2" customFormat="1" ht="20.25" customHeight="1" x14ac:dyDescent="0.2">
      <c r="A74" s="44"/>
      <c r="B74" s="12"/>
      <c r="C74" s="28" t="s">
        <v>147</v>
      </c>
      <c r="D74" s="19"/>
      <c r="E74" s="22" t="s">
        <v>24</v>
      </c>
      <c r="F74" s="22" t="s">
        <v>26</v>
      </c>
      <c r="G74" s="22" t="s">
        <v>170</v>
      </c>
      <c r="H74" s="23"/>
      <c r="I74" s="56">
        <f t="shared" ref="I74:J74" si="6">I75</f>
        <v>2748</v>
      </c>
      <c r="J74" s="56">
        <f t="shared" si="6"/>
        <v>2748</v>
      </c>
    </row>
    <row r="75" spans="1:10" s="2" customFormat="1" ht="25.5" x14ac:dyDescent="0.2">
      <c r="A75" s="44"/>
      <c r="B75" s="12"/>
      <c r="C75" s="28" t="s">
        <v>133</v>
      </c>
      <c r="D75" s="22"/>
      <c r="E75" s="22" t="s">
        <v>24</v>
      </c>
      <c r="F75" s="22" t="s">
        <v>26</v>
      </c>
      <c r="G75" s="22" t="s">
        <v>170</v>
      </c>
      <c r="H75" s="22"/>
      <c r="I75" s="56">
        <f>I76</f>
        <v>2748</v>
      </c>
      <c r="J75" s="56">
        <f>J76</f>
        <v>2748</v>
      </c>
    </row>
    <row r="76" spans="1:10" s="2" customFormat="1" ht="25.5" x14ac:dyDescent="0.2">
      <c r="A76" s="44"/>
      <c r="B76" s="12"/>
      <c r="C76" s="25" t="s">
        <v>101</v>
      </c>
      <c r="D76" s="22"/>
      <c r="E76" s="22" t="s">
        <v>24</v>
      </c>
      <c r="F76" s="22" t="s">
        <v>26</v>
      </c>
      <c r="G76" s="22" t="s">
        <v>170</v>
      </c>
      <c r="H76" s="22" t="s">
        <v>104</v>
      </c>
      <c r="I76" s="56">
        <v>2748</v>
      </c>
      <c r="J76" s="56">
        <v>2748</v>
      </c>
    </row>
    <row r="77" spans="1:10" s="2" customFormat="1" ht="25.5" x14ac:dyDescent="0.2">
      <c r="A77" s="44"/>
      <c r="B77" s="12"/>
      <c r="C77" s="13" t="s">
        <v>188</v>
      </c>
      <c r="D77" s="22"/>
      <c r="E77" s="22" t="s">
        <v>24</v>
      </c>
      <c r="F77" s="22" t="s">
        <v>26</v>
      </c>
      <c r="G77" s="22" t="s">
        <v>189</v>
      </c>
      <c r="H77" s="23"/>
      <c r="I77" s="56">
        <f t="shared" ref="I77:J79" si="7">I78</f>
        <v>150</v>
      </c>
      <c r="J77" s="69">
        <f t="shared" si="7"/>
        <v>150</v>
      </c>
    </row>
    <row r="78" spans="1:10" s="2" customFormat="1" ht="25.5" x14ac:dyDescent="0.2">
      <c r="A78" s="44"/>
      <c r="B78" s="12"/>
      <c r="C78" s="13" t="s">
        <v>190</v>
      </c>
      <c r="D78" s="22"/>
      <c r="E78" s="22" t="s">
        <v>24</v>
      </c>
      <c r="F78" s="22" t="s">
        <v>26</v>
      </c>
      <c r="G78" s="22" t="s">
        <v>191</v>
      </c>
      <c r="H78" s="23"/>
      <c r="I78" s="56">
        <f t="shared" si="7"/>
        <v>150</v>
      </c>
      <c r="J78" s="69">
        <f t="shared" si="7"/>
        <v>150</v>
      </c>
    </row>
    <row r="79" spans="1:10" s="2" customFormat="1" ht="25.5" x14ac:dyDescent="0.2">
      <c r="A79" s="44"/>
      <c r="B79" s="12"/>
      <c r="C79" s="28" t="s">
        <v>192</v>
      </c>
      <c r="D79" s="22"/>
      <c r="E79" s="22" t="s">
        <v>24</v>
      </c>
      <c r="F79" s="22" t="s">
        <v>26</v>
      </c>
      <c r="G79" s="22" t="s">
        <v>193</v>
      </c>
      <c r="H79" s="23"/>
      <c r="I79" s="56">
        <f t="shared" si="7"/>
        <v>150</v>
      </c>
      <c r="J79" s="69">
        <f t="shared" si="7"/>
        <v>150</v>
      </c>
    </row>
    <row r="80" spans="1:10" s="2" customFormat="1" ht="30" customHeight="1" x14ac:dyDescent="0.2">
      <c r="A80" s="44"/>
      <c r="B80" s="12"/>
      <c r="C80" s="25" t="s">
        <v>101</v>
      </c>
      <c r="D80" s="22"/>
      <c r="E80" s="22" t="s">
        <v>24</v>
      </c>
      <c r="F80" s="22" t="s">
        <v>26</v>
      </c>
      <c r="G80" s="22" t="s">
        <v>193</v>
      </c>
      <c r="H80" s="23">
        <v>240</v>
      </c>
      <c r="I80" s="56">
        <v>150</v>
      </c>
      <c r="J80" s="69">
        <v>150</v>
      </c>
    </row>
    <row r="81" spans="1:10" s="2" customFormat="1" ht="45" customHeight="1" x14ac:dyDescent="0.25">
      <c r="A81" s="44"/>
      <c r="B81" s="12"/>
      <c r="C81" s="52" t="s">
        <v>215</v>
      </c>
      <c r="D81" s="51"/>
      <c r="E81" s="19" t="s">
        <v>24</v>
      </c>
      <c r="F81" s="19" t="s">
        <v>26</v>
      </c>
      <c r="G81" s="51" t="s">
        <v>150</v>
      </c>
      <c r="H81" s="53"/>
      <c r="I81" s="95">
        <f t="shared" ref="I81:J83" si="8">I82</f>
        <v>110</v>
      </c>
      <c r="J81" s="95">
        <f t="shared" si="8"/>
        <v>110</v>
      </c>
    </row>
    <row r="82" spans="1:10" s="2" customFormat="1" ht="15.75" x14ac:dyDescent="0.25">
      <c r="A82" s="44"/>
      <c r="B82" s="12"/>
      <c r="C82" s="113" t="s">
        <v>151</v>
      </c>
      <c r="D82" s="51"/>
      <c r="E82" s="19" t="s">
        <v>24</v>
      </c>
      <c r="F82" s="19" t="s">
        <v>26</v>
      </c>
      <c r="G82" s="51" t="s">
        <v>152</v>
      </c>
      <c r="H82" s="53"/>
      <c r="I82" s="95">
        <f t="shared" si="8"/>
        <v>110</v>
      </c>
      <c r="J82" s="95">
        <f t="shared" si="8"/>
        <v>110</v>
      </c>
    </row>
    <row r="83" spans="1:10" s="2" customFormat="1" ht="45" x14ac:dyDescent="0.25">
      <c r="A83" s="44"/>
      <c r="B83" s="12"/>
      <c r="C83" s="114" t="s">
        <v>187</v>
      </c>
      <c r="D83" s="51"/>
      <c r="E83" s="22" t="s">
        <v>24</v>
      </c>
      <c r="F83" s="22" t="s">
        <v>26</v>
      </c>
      <c r="G83" s="50" t="s">
        <v>208</v>
      </c>
      <c r="H83" s="54"/>
      <c r="I83" s="96">
        <f t="shared" si="8"/>
        <v>110</v>
      </c>
      <c r="J83" s="96">
        <f t="shared" si="8"/>
        <v>110</v>
      </c>
    </row>
    <row r="84" spans="1:10" s="2" customFormat="1" ht="15.75" x14ac:dyDescent="0.25">
      <c r="A84" s="44"/>
      <c r="B84" s="12"/>
      <c r="C84" s="25" t="s">
        <v>153</v>
      </c>
      <c r="D84" s="22"/>
      <c r="E84" s="22" t="s">
        <v>24</v>
      </c>
      <c r="F84" s="22" t="s">
        <v>26</v>
      </c>
      <c r="G84" s="50" t="s">
        <v>208</v>
      </c>
      <c r="H84" s="23">
        <v>240</v>
      </c>
      <c r="I84" s="96">
        <v>110</v>
      </c>
      <c r="J84" s="96">
        <v>110</v>
      </c>
    </row>
    <row r="85" spans="1:10" s="2" customFormat="1" ht="14.25" customHeight="1" x14ac:dyDescent="0.2">
      <c r="A85" s="44"/>
      <c r="B85" s="12"/>
      <c r="C85" s="18" t="s">
        <v>27</v>
      </c>
      <c r="D85" s="19"/>
      <c r="E85" s="19" t="s">
        <v>24</v>
      </c>
      <c r="F85" s="19" t="s">
        <v>28</v>
      </c>
      <c r="G85" s="22"/>
      <c r="H85" s="23"/>
      <c r="I85" s="55">
        <f>I90+I86</f>
        <v>140</v>
      </c>
      <c r="J85" s="55">
        <f>J90+J86</f>
        <v>190</v>
      </c>
    </row>
    <row r="86" spans="1:10" s="2" customFormat="1" ht="44.25" customHeight="1" x14ac:dyDescent="0.2">
      <c r="A86" s="44"/>
      <c r="B86" s="12"/>
      <c r="C86" s="105" t="s">
        <v>216</v>
      </c>
      <c r="D86" s="19"/>
      <c r="E86" s="19" t="s">
        <v>24</v>
      </c>
      <c r="F86" s="19" t="s">
        <v>28</v>
      </c>
      <c r="G86" s="106" t="s">
        <v>180</v>
      </c>
      <c r="H86" s="23"/>
      <c r="I86" s="55">
        <f t="shared" ref="I86:J88" si="9">I87</f>
        <v>20</v>
      </c>
      <c r="J86" s="55">
        <f t="shared" si="9"/>
        <v>20</v>
      </c>
    </row>
    <row r="87" spans="1:10" s="2" customFormat="1" ht="36.75" customHeight="1" x14ac:dyDescent="0.2">
      <c r="A87" s="44"/>
      <c r="B87" s="12"/>
      <c r="C87" s="107" t="s">
        <v>181</v>
      </c>
      <c r="D87" s="19"/>
      <c r="E87" s="22" t="s">
        <v>24</v>
      </c>
      <c r="F87" s="22" t="s">
        <v>28</v>
      </c>
      <c r="G87" s="108" t="s">
        <v>182</v>
      </c>
      <c r="H87" s="23"/>
      <c r="I87" s="56">
        <f t="shared" si="9"/>
        <v>20</v>
      </c>
      <c r="J87" s="56">
        <f t="shared" si="9"/>
        <v>20</v>
      </c>
    </row>
    <row r="88" spans="1:10" s="2" customFormat="1" ht="34.5" customHeight="1" x14ac:dyDescent="0.2">
      <c r="A88" s="44"/>
      <c r="B88" s="12"/>
      <c r="C88" s="109" t="s">
        <v>183</v>
      </c>
      <c r="D88" s="19"/>
      <c r="E88" s="22" t="s">
        <v>24</v>
      </c>
      <c r="F88" s="22" t="s">
        <v>28</v>
      </c>
      <c r="G88" s="110" t="s">
        <v>184</v>
      </c>
      <c r="H88" s="23"/>
      <c r="I88" s="56">
        <f t="shared" si="9"/>
        <v>20</v>
      </c>
      <c r="J88" s="56">
        <f t="shared" si="9"/>
        <v>20</v>
      </c>
    </row>
    <row r="89" spans="1:10" s="2" customFormat="1" ht="27" customHeight="1" x14ac:dyDescent="0.2">
      <c r="A89" s="44"/>
      <c r="B89" s="12"/>
      <c r="C89" s="111" t="s">
        <v>185</v>
      </c>
      <c r="D89" s="19"/>
      <c r="E89" s="22" t="s">
        <v>24</v>
      </c>
      <c r="F89" s="22" t="s">
        <v>28</v>
      </c>
      <c r="G89" s="110" t="s">
        <v>184</v>
      </c>
      <c r="H89" s="23">
        <v>630</v>
      </c>
      <c r="I89" s="56">
        <v>20</v>
      </c>
      <c r="J89" s="56">
        <v>20</v>
      </c>
    </row>
    <row r="90" spans="1:10" s="2" customFormat="1" ht="25.5" x14ac:dyDescent="0.2">
      <c r="A90" s="44"/>
      <c r="B90" s="12"/>
      <c r="C90" s="18" t="s">
        <v>114</v>
      </c>
      <c r="D90" s="22"/>
      <c r="E90" s="19" t="s">
        <v>24</v>
      </c>
      <c r="F90" s="19" t="s">
        <v>28</v>
      </c>
      <c r="G90" s="19" t="s">
        <v>51</v>
      </c>
      <c r="H90" s="19"/>
      <c r="I90" s="55">
        <f t="shared" ref="I90:J91" si="10">I91</f>
        <v>120</v>
      </c>
      <c r="J90" s="55">
        <f t="shared" si="10"/>
        <v>170</v>
      </c>
    </row>
    <row r="91" spans="1:10" s="2" customFormat="1" ht="18" customHeight="1" x14ac:dyDescent="0.2">
      <c r="A91" s="44"/>
      <c r="B91" s="12"/>
      <c r="C91" s="13" t="s">
        <v>75</v>
      </c>
      <c r="D91" s="22"/>
      <c r="E91" s="22" t="s">
        <v>24</v>
      </c>
      <c r="F91" s="22" t="s">
        <v>28</v>
      </c>
      <c r="G91" s="22" t="s">
        <v>69</v>
      </c>
      <c r="H91" s="23"/>
      <c r="I91" s="56">
        <f t="shared" si="10"/>
        <v>120</v>
      </c>
      <c r="J91" s="56">
        <f t="shared" si="10"/>
        <v>170</v>
      </c>
    </row>
    <row r="92" spans="1:10" s="2" customFormat="1" ht="18" customHeight="1" x14ac:dyDescent="0.2">
      <c r="A92" s="44"/>
      <c r="B92" s="12"/>
      <c r="C92" s="13" t="s">
        <v>75</v>
      </c>
      <c r="D92" s="22"/>
      <c r="E92" s="22" t="s">
        <v>24</v>
      </c>
      <c r="F92" s="22" t="s">
        <v>28</v>
      </c>
      <c r="G92" s="22" t="s">
        <v>80</v>
      </c>
      <c r="H92" s="23"/>
      <c r="I92" s="56">
        <f>I93+I95</f>
        <v>120</v>
      </c>
      <c r="J92" s="56">
        <f>J93+J95</f>
        <v>170</v>
      </c>
    </row>
    <row r="93" spans="1:10" s="2" customFormat="1" ht="15.75" x14ac:dyDescent="0.2">
      <c r="A93" s="44"/>
      <c r="B93" s="12"/>
      <c r="C93" s="28" t="s">
        <v>134</v>
      </c>
      <c r="D93" s="22"/>
      <c r="E93" s="22" t="s">
        <v>24</v>
      </c>
      <c r="F93" s="22" t="s">
        <v>28</v>
      </c>
      <c r="G93" s="22" t="s">
        <v>81</v>
      </c>
      <c r="H93" s="22"/>
      <c r="I93" s="56">
        <f>I94</f>
        <v>70</v>
      </c>
      <c r="J93" s="56">
        <f>J94</f>
        <v>70</v>
      </c>
    </row>
    <row r="94" spans="1:10" s="2" customFormat="1" ht="25.5" x14ac:dyDescent="0.2">
      <c r="A94" s="44"/>
      <c r="B94" s="12"/>
      <c r="C94" s="25" t="s">
        <v>101</v>
      </c>
      <c r="D94" s="22"/>
      <c r="E94" s="22" t="s">
        <v>24</v>
      </c>
      <c r="F94" s="22" t="s">
        <v>28</v>
      </c>
      <c r="G94" s="22" t="s">
        <v>81</v>
      </c>
      <c r="H94" s="22" t="s">
        <v>104</v>
      </c>
      <c r="I94" s="56">
        <v>70</v>
      </c>
      <c r="J94" s="56">
        <v>70</v>
      </c>
    </row>
    <row r="95" spans="1:10" s="2" customFormat="1" ht="15.75" x14ac:dyDescent="0.2">
      <c r="A95" s="44"/>
      <c r="B95" s="12"/>
      <c r="C95" s="28" t="s">
        <v>135</v>
      </c>
      <c r="D95" s="22"/>
      <c r="E95" s="22" t="s">
        <v>24</v>
      </c>
      <c r="F95" s="22" t="s">
        <v>28</v>
      </c>
      <c r="G95" s="22" t="s">
        <v>97</v>
      </c>
      <c r="H95" s="22"/>
      <c r="I95" s="56">
        <f>I96</f>
        <v>50</v>
      </c>
      <c r="J95" s="56">
        <f>J96</f>
        <v>100</v>
      </c>
    </row>
    <row r="96" spans="1:10" s="2" customFormat="1" ht="25.5" x14ac:dyDescent="0.2">
      <c r="A96" s="44"/>
      <c r="B96" s="12"/>
      <c r="C96" s="25" t="s">
        <v>101</v>
      </c>
      <c r="D96" s="22"/>
      <c r="E96" s="22" t="s">
        <v>24</v>
      </c>
      <c r="F96" s="22" t="s">
        <v>28</v>
      </c>
      <c r="G96" s="22" t="s">
        <v>97</v>
      </c>
      <c r="H96" s="22" t="s">
        <v>104</v>
      </c>
      <c r="I96" s="56">
        <v>50</v>
      </c>
      <c r="J96" s="56">
        <v>100</v>
      </c>
    </row>
    <row r="97" spans="1:10" s="2" customFormat="1" ht="15.75" x14ac:dyDescent="0.2">
      <c r="A97" s="44"/>
      <c r="B97" s="12"/>
      <c r="C97" s="26" t="s">
        <v>29</v>
      </c>
      <c r="D97" s="19"/>
      <c r="E97" s="19" t="s">
        <v>30</v>
      </c>
      <c r="F97" s="22"/>
      <c r="G97" s="22"/>
      <c r="H97" s="22"/>
      <c r="I97" s="55">
        <f>I98+I106+I116</f>
        <v>12452</v>
      </c>
      <c r="J97" s="55">
        <f>J98+J106+J116</f>
        <v>12452</v>
      </c>
    </row>
    <row r="98" spans="1:10" ht="15.75" x14ac:dyDescent="0.2">
      <c r="B98" s="12"/>
      <c r="C98" s="26" t="s">
        <v>31</v>
      </c>
      <c r="D98" s="19"/>
      <c r="E98" s="19" t="s">
        <v>30</v>
      </c>
      <c r="F98" s="19" t="s">
        <v>32</v>
      </c>
      <c r="G98" s="22"/>
      <c r="H98" s="22"/>
      <c r="I98" s="55">
        <f>I99</f>
        <v>100</v>
      </c>
      <c r="J98" s="55">
        <f>J99</f>
        <v>1100</v>
      </c>
    </row>
    <row r="99" spans="1:10" ht="25.5" x14ac:dyDescent="0.2">
      <c r="B99" s="12"/>
      <c r="C99" s="18" t="s">
        <v>114</v>
      </c>
      <c r="D99" s="22"/>
      <c r="E99" s="19" t="s">
        <v>30</v>
      </c>
      <c r="F99" s="19" t="s">
        <v>32</v>
      </c>
      <c r="G99" s="19" t="s">
        <v>54</v>
      </c>
      <c r="H99" s="19"/>
      <c r="I99" s="56">
        <f t="shared" ref="I99:J100" si="11">I100</f>
        <v>100</v>
      </c>
      <c r="J99" s="56">
        <f t="shared" si="11"/>
        <v>1100</v>
      </c>
    </row>
    <row r="100" spans="1:10" ht="15.75" x14ac:dyDescent="0.2">
      <c r="B100" s="12"/>
      <c r="C100" s="13" t="s">
        <v>75</v>
      </c>
      <c r="D100" s="22"/>
      <c r="E100" s="22" t="s">
        <v>30</v>
      </c>
      <c r="F100" s="22" t="s">
        <v>32</v>
      </c>
      <c r="G100" s="22" t="s">
        <v>69</v>
      </c>
      <c r="H100" s="23"/>
      <c r="I100" s="56">
        <f t="shared" si="11"/>
        <v>100</v>
      </c>
      <c r="J100" s="56">
        <f t="shared" si="11"/>
        <v>1100</v>
      </c>
    </row>
    <row r="101" spans="1:10" ht="15.75" x14ac:dyDescent="0.2">
      <c r="B101" s="12"/>
      <c r="C101" s="13" t="s">
        <v>75</v>
      </c>
      <c r="D101" s="22"/>
      <c r="E101" s="22" t="s">
        <v>30</v>
      </c>
      <c r="F101" s="22" t="s">
        <v>32</v>
      </c>
      <c r="G101" s="22" t="s">
        <v>80</v>
      </c>
      <c r="H101" s="23"/>
      <c r="I101" s="56">
        <f>I102+I104</f>
        <v>100</v>
      </c>
      <c r="J101" s="56">
        <f>J102+J104</f>
        <v>1100</v>
      </c>
    </row>
    <row r="102" spans="1:10" ht="15.75" customHeight="1" x14ac:dyDescent="0.2">
      <c r="B102" s="12"/>
      <c r="C102" s="34" t="s">
        <v>146</v>
      </c>
      <c r="D102" s="22"/>
      <c r="E102" s="22" t="s">
        <v>30</v>
      </c>
      <c r="F102" s="22" t="s">
        <v>32</v>
      </c>
      <c r="G102" s="22" t="s">
        <v>82</v>
      </c>
      <c r="H102" s="35"/>
      <c r="I102" s="56">
        <f>I103</f>
        <v>50</v>
      </c>
      <c r="J102" s="56">
        <f>J103</f>
        <v>400</v>
      </c>
    </row>
    <row r="103" spans="1:10" ht="26.25" customHeight="1" x14ac:dyDescent="0.2">
      <c r="B103" s="12"/>
      <c r="C103" s="25" t="s">
        <v>101</v>
      </c>
      <c r="D103" s="22"/>
      <c r="E103" s="22" t="s">
        <v>30</v>
      </c>
      <c r="F103" s="22" t="s">
        <v>32</v>
      </c>
      <c r="G103" s="22" t="s">
        <v>82</v>
      </c>
      <c r="H103" s="22" t="s">
        <v>104</v>
      </c>
      <c r="I103" s="56">
        <v>50</v>
      </c>
      <c r="J103" s="56">
        <v>400</v>
      </c>
    </row>
    <row r="104" spans="1:10" ht="20.25" customHeight="1" x14ac:dyDescent="0.2">
      <c r="B104" s="12"/>
      <c r="C104" s="28" t="s">
        <v>136</v>
      </c>
      <c r="D104" s="22"/>
      <c r="E104" s="23" t="s">
        <v>30</v>
      </c>
      <c r="F104" s="22" t="s">
        <v>32</v>
      </c>
      <c r="G104" s="36" t="s">
        <v>83</v>
      </c>
      <c r="H104" s="37"/>
      <c r="I104" s="56">
        <f>I105</f>
        <v>50</v>
      </c>
      <c r="J104" s="56">
        <f>J105</f>
        <v>700</v>
      </c>
    </row>
    <row r="105" spans="1:10" ht="25.5" customHeight="1" x14ac:dyDescent="0.2">
      <c r="B105" s="12"/>
      <c r="C105" s="25" t="s">
        <v>101</v>
      </c>
      <c r="D105" s="22"/>
      <c r="E105" s="23" t="s">
        <v>30</v>
      </c>
      <c r="F105" s="22" t="s">
        <v>32</v>
      </c>
      <c r="G105" s="36" t="s">
        <v>83</v>
      </c>
      <c r="H105" s="22" t="s">
        <v>104</v>
      </c>
      <c r="I105" s="56">
        <v>50</v>
      </c>
      <c r="J105" s="56">
        <v>700</v>
      </c>
    </row>
    <row r="106" spans="1:10" ht="15.75" x14ac:dyDescent="0.2">
      <c r="B106" s="12"/>
      <c r="C106" s="26" t="s">
        <v>33</v>
      </c>
      <c r="D106" s="19"/>
      <c r="E106" s="19" t="s">
        <v>30</v>
      </c>
      <c r="F106" s="19" t="s">
        <v>34</v>
      </c>
      <c r="G106" s="22"/>
      <c r="H106" s="22"/>
      <c r="I106" s="55">
        <f>I107+I111</f>
        <v>1900</v>
      </c>
      <c r="J106" s="55">
        <f>J107+J111</f>
        <v>900</v>
      </c>
    </row>
    <row r="107" spans="1:10" ht="31.5" customHeight="1" x14ac:dyDescent="0.2">
      <c r="B107" s="12"/>
      <c r="C107" s="38" t="s">
        <v>217</v>
      </c>
      <c r="D107" s="19"/>
      <c r="E107" s="11" t="s">
        <v>30</v>
      </c>
      <c r="F107" s="19" t="s">
        <v>34</v>
      </c>
      <c r="G107" s="19" t="s">
        <v>58</v>
      </c>
      <c r="H107" s="19"/>
      <c r="I107" s="97">
        <f t="shared" ref="I107:J109" si="12">I108</f>
        <v>1400</v>
      </c>
      <c r="J107" s="97">
        <f t="shared" si="12"/>
        <v>400</v>
      </c>
    </row>
    <row r="108" spans="1:10" ht="22.5" customHeight="1" x14ac:dyDescent="0.2">
      <c r="A108" s="45"/>
      <c r="B108" s="13"/>
      <c r="C108" s="13" t="s">
        <v>98</v>
      </c>
      <c r="D108" s="22"/>
      <c r="E108" s="22" t="s">
        <v>30</v>
      </c>
      <c r="F108" s="22" t="s">
        <v>34</v>
      </c>
      <c r="G108" s="22" t="s">
        <v>76</v>
      </c>
      <c r="H108" s="22"/>
      <c r="I108" s="56">
        <f t="shared" si="12"/>
        <v>1400</v>
      </c>
      <c r="J108" s="56">
        <f t="shared" si="12"/>
        <v>400</v>
      </c>
    </row>
    <row r="109" spans="1:10" ht="45.75" customHeight="1" x14ac:dyDescent="0.2">
      <c r="A109" s="88"/>
      <c r="B109" s="91"/>
      <c r="C109" s="90" t="s">
        <v>171</v>
      </c>
      <c r="D109" s="22"/>
      <c r="E109" s="23" t="s">
        <v>30</v>
      </c>
      <c r="F109" s="22" t="s">
        <v>34</v>
      </c>
      <c r="G109" s="22" t="s">
        <v>77</v>
      </c>
      <c r="H109" s="22"/>
      <c r="I109" s="56">
        <f t="shared" si="12"/>
        <v>1400</v>
      </c>
      <c r="J109" s="56">
        <f t="shared" si="12"/>
        <v>400</v>
      </c>
    </row>
    <row r="110" spans="1:10" ht="22.5" customHeight="1" x14ac:dyDescent="0.2">
      <c r="A110" s="88"/>
      <c r="B110" s="92"/>
      <c r="C110" s="25" t="s">
        <v>101</v>
      </c>
      <c r="D110" s="22"/>
      <c r="E110" s="23" t="s">
        <v>30</v>
      </c>
      <c r="F110" s="22" t="s">
        <v>34</v>
      </c>
      <c r="G110" s="22" t="s">
        <v>77</v>
      </c>
      <c r="H110" s="22" t="s">
        <v>104</v>
      </c>
      <c r="I110" s="56">
        <v>1400</v>
      </c>
      <c r="J110" s="56">
        <v>400</v>
      </c>
    </row>
    <row r="111" spans="1:10" ht="45" customHeight="1" x14ac:dyDescent="0.2">
      <c r="A111" s="88"/>
      <c r="B111" s="92"/>
      <c r="C111" s="38" t="s">
        <v>218</v>
      </c>
      <c r="D111" s="22"/>
      <c r="E111" s="11" t="s">
        <v>30</v>
      </c>
      <c r="F111" s="19" t="s">
        <v>34</v>
      </c>
      <c r="G111" s="19" t="s">
        <v>175</v>
      </c>
      <c r="H111" s="22"/>
      <c r="I111" s="55">
        <f t="shared" ref="I111:J112" si="13">I112</f>
        <v>500</v>
      </c>
      <c r="J111" s="55">
        <f t="shared" si="13"/>
        <v>500</v>
      </c>
    </row>
    <row r="112" spans="1:10" ht="39.75" customHeight="1" x14ac:dyDescent="0.2">
      <c r="A112" s="88"/>
      <c r="B112" s="92"/>
      <c r="C112" s="34" t="s">
        <v>173</v>
      </c>
      <c r="D112" s="22"/>
      <c r="E112" s="23" t="s">
        <v>30</v>
      </c>
      <c r="F112" s="22" t="s">
        <v>34</v>
      </c>
      <c r="G112" s="22" t="s">
        <v>176</v>
      </c>
      <c r="H112" s="22"/>
      <c r="I112" s="56">
        <f t="shared" si="13"/>
        <v>500</v>
      </c>
      <c r="J112" s="56">
        <f t="shared" si="13"/>
        <v>500</v>
      </c>
    </row>
    <row r="113" spans="1:10" ht="17.25" customHeight="1" x14ac:dyDescent="0.2">
      <c r="A113" s="88"/>
      <c r="B113" s="92"/>
      <c r="C113" s="13" t="s">
        <v>172</v>
      </c>
      <c r="D113" s="22"/>
      <c r="E113" s="23" t="s">
        <v>30</v>
      </c>
      <c r="F113" s="22" t="s">
        <v>34</v>
      </c>
      <c r="G113" s="22" t="s">
        <v>176</v>
      </c>
      <c r="H113" s="22"/>
      <c r="I113" s="56">
        <f>I114</f>
        <v>500</v>
      </c>
      <c r="J113" s="56">
        <f>J114</f>
        <v>500</v>
      </c>
    </row>
    <row r="114" spans="1:10" ht="63" customHeight="1" x14ac:dyDescent="0.2">
      <c r="A114" s="88"/>
      <c r="B114" s="92"/>
      <c r="C114" s="89" t="s">
        <v>174</v>
      </c>
      <c r="D114" s="22"/>
      <c r="E114" s="23" t="s">
        <v>30</v>
      </c>
      <c r="F114" s="22" t="s">
        <v>34</v>
      </c>
      <c r="G114" s="22" t="s">
        <v>178</v>
      </c>
      <c r="H114" s="22"/>
      <c r="I114" s="56">
        <f>I115</f>
        <v>500</v>
      </c>
      <c r="J114" s="56">
        <f>J115</f>
        <v>500</v>
      </c>
    </row>
    <row r="115" spans="1:10" ht="18" customHeight="1" x14ac:dyDescent="0.2">
      <c r="A115" s="88"/>
      <c r="B115" s="92"/>
      <c r="C115" s="120" t="s">
        <v>202</v>
      </c>
      <c r="D115" s="22"/>
      <c r="E115" s="23" t="s">
        <v>30</v>
      </c>
      <c r="F115" s="22" t="s">
        <v>34</v>
      </c>
      <c r="G115" s="22" t="s">
        <v>178</v>
      </c>
      <c r="H115" s="22" t="s">
        <v>159</v>
      </c>
      <c r="I115" s="56">
        <v>500</v>
      </c>
      <c r="J115" s="56">
        <v>500</v>
      </c>
    </row>
    <row r="116" spans="1:10" ht="18.75" customHeight="1" x14ac:dyDescent="0.2">
      <c r="B116" s="12"/>
      <c r="C116" s="26" t="s">
        <v>35</v>
      </c>
      <c r="D116" s="22"/>
      <c r="E116" s="19" t="s">
        <v>30</v>
      </c>
      <c r="F116" s="19" t="s">
        <v>36</v>
      </c>
      <c r="G116" s="22"/>
      <c r="H116" s="22"/>
      <c r="I116" s="55">
        <f>I117+I124+I127+I131</f>
        <v>10452</v>
      </c>
      <c r="J116" s="55">
        <f>J117+J124+J127+J131</f>
        <v>10452</v>
      </c>
    </row>
    <row r="117" spans="1:10" ht="31.5" customHeight="1" x14ac:dyDescent="0.2">
      <c r="B117" s="12"/>
      <c r="C117" s="38" t="s">
        <v>219</v>
      </c>
      <c r="D117" s="22"/>
      <c r="E117" s="19" t="s">
        <v>30</v>
      </c>
      <c r="F117" s="19" t="s">
        <v>36</v>
      </c>
      <c r="G117" s="19" t="s">
        <v>59</v>
      </c>
      <c r="H117" s="33"/>
      <c r="I117" s="55">
        <f>I118</f>
        <v>9402</v>
      </c>
      <c r="J117" s="55">
        <f>J118</f>
        <v>9402</v>
      </c>
    </row>
    <row r="118" spans="1:10" ht="45.75" customHeight="1" x14ac:dyDescent="0.2">
      <c r="B118" s="12"/>
      <c r="C118" s="28" t="s">
        <v>99</v>
      </c>
      <c r="D118" s="22"/>
      <c r="E118" s="19" t="s">
        <v>30</v>
      </c>
      <c r="F118" s="19" t="s">
        <v>36</v>
      </c>
      <c r="G118" s="19" t="s">
        <v>64</v>
      </c>
      <c r="H118" s="22"/>
      <c r="I118" s="56">
        <f>I119+I123</f>
        <v>9402</v>
      </c>
      <c r="J118" s="56">
        <f>J119+J123</f>
        <v>9402</v>
      </c>
    </row>
    <row r="119" spans="1:10" ht="28.5" customHeight="1" x14ac:dyDescent="0.2">
      <c r="B119" s="12"/>
      <c r="C119" s="25" t="s">
        <v>156</v>
      </c>
      <c r="D119" s="50"/>
      <c r="E119" s="50" t="s">
        <v>30</v>
      </c>
      <c r="F119" s="50" t="s">
        <v>36</v>
      </c>
      <c r="G119" s="50" t="s">
        <v>154</v>
      </c>
      <c r="H119" s="50"/>
      <c r="I119" s="56">
        <f>I120</f>
        <v>4802</v>
      </c>
      <c r="J119" s="56">
        <f>J120</f>
        <v>4802</v>
      </c>
    </row>
    <row r="120" spans="1:10" ht="19.5" customHeight="1" x14ac:dyDescent="0.2">
      <c r="B120" s="12"/>
      <c r="C120" s="28" t="s">
        <v>158</v>
      </c>
      <c r="D120" s="50"/>
      <c r="E120" s="50" t="s">
        <v>30</v>
      </c>
      <c r="F120" s="50" t="s">
        <v>36</v>
      </c>
      <c r="G120" s="50" t="s">
        <v>154</v>
      </c>
      <c r="H120" s="50" t="s">
        <v>157</v>
      </c>
      <c r="I120" s="56">
        <v>4802</v>
      </c>
      <c r="J120" s="56">
        <v>4802</v>
      </c>
    </row>
    <row r="121" spans="1:10" ht="37.5" customHeight="1" x14ac:dyDescent="0.2">
      <c r="B121" s="12"/>
      <c r="C121" s="28" t="s">
        <v>209</v>
      </c>
      <c r="D121" s="50"/>
      <c r="E121" s="50" t="s">
        <v>30</v>
      </c>
      <c r="F121" s="50" t="s">
        <v>36</v>
      </c>
      <c r="G121" s="50" t="s">
        <v>154</v>
      </c>
      <c r="H121" s="50" t="s">
        <v>210</v>
      </c>
      <c r="I121" s="56">
        <v>4802</v>
      </c>
      <c r="J121" s="56">
        <v>4802</v>
      </c>
    </row>
    <row r="122" spans="1:10" ht="30.75" customHeight="1" x14ac:dyDescent="0.2">
      <c r="B122" s="12"/>
      <c r="C122" s="28" t="s">
        <v>137</v>
      </c>
      <c r="D122" s="22"/>
      <c r="E122" s="22" t="s">
        <v>30</v>
      </c>
      <c r="F122" s="22" t="s">
        <v>36</v>
      </c>
      <c r="G122" s="22" t="s">
        <v>63</v>
      </c>
      <c r="H122" s="22"/>
      <c r="I122" s="56">
        <f>I123</f>
        <v>4600</v>
      </c>
      <c r="J122" s="56">
        <f>J123</f>
        <v>4600</v>
      </c>
    </row>
    <row r="123" spans="1:10" s="84" customFormat="1" ht="15" customHeight="1" x14ac:dyDescent="0.2">
      <c r="A123" s="80"/>
      <c r="B123" s="81"/>
      <c r="C123" s="82" t="s">
        <v>153</v>
      </c>
      <c r="D123" s="83"/>
      <c r="E123" s="83" t="s">
        <v>30</v>
      </c>
      <c r="F123" s="83" t="s">
        <v>36</v>
      </c>
      <c r="G123" s="83" t="s">
        <v>63</v>
      </c>
      <c r="H123" s="83" t="s">
        <v>104</v>
      </c>
      <c r="I123" s="98">
        <v>4600</v>
      </c>
      <c r="J123" s="98">
        <v>4600</v>
      </c>
    </row>
    <row r="124" spans="1:10" s="84" customFormat="1" ht="41.25" customHeight="1" x14ac:dyDescent="0.2">
      <c r="A124" s="80"/>
      <c r="B124" s="81"/>
      <c r="C124" s="38" t="s">
        <v>219</v>
      </c>
      <c r="D124" s="83"/>
      <c r="E124" s="100" t="s">
        <v>30</v>
      </c>
      <c r="F124" s="100" t="s">
        <v>36</v>
      </c>
      <c r="G124" s="100" t="s">
        <v>212</v>
      </c>
      <c r="H124" s="83"/>
      <c r="I124" s="101">
        <f>I125</f>
        <v>50</v>
      </c>
      <c r="J124" s="101">
        <f>J125</f>
        <v>50</v>
      </c>
    </row>
    <row r="125" spans="1:10" s="84" customFormat="1" ht="14.25" customHeight="1" x14ac:dyDescent="0.2">
      <c r="A125" s="80"/>
      <c r="B125" s="81"/>
      <c r="C125" s="82" t="s">
        <v>179</v>
      </c>
      <c r="D125" s="83"/>
      <c r="E125" s="83" t="s">
        <v>30</v>
      </c>
      <c r="F125" s="83" t="s">
        <v>36</v>
      </c>
      <c r="G125" s="83" t="s">
        <v>205</v>
      </c>
      <c r="H125" s="83"/>
      <c r="I125" s="98">
        <f>I126</f>
        <v>50</v>
      </c>
      <c r="J125" s="98">
        <f>J126</f>
        <v>50</v>
      </c>
    </row>
    <row r="126" spans="1:10" s="84" customFormat="1" ht="16.5" customHeight="1" x14ac:dyDescent="0.2">
      <c r="A126" s="80"/>
      <c r="B126" s="81"/>
      <c r="C126" s="82" t="s">
        <v>153</v>
      </c>
      <c r="D126" s="83"/>
      <c r="E126" s="83" t="s">
        <v>30</v>
      </c>
      <c r="F126" s="83" t="s">
        <v>36</v>
      </c>
      <c r="G126" s="83" t="s">
        <v>205</v>
      </c>
      <c r="H126" s="83" t="s">
        <v>104</v>
      </c>
      <c r="I126" s="98">
        <v>50</v>
      </c>
      <c r="J126" s="98">
        <v>50</v>
      </c>
    </row>
    <row r="127" spans="1:10" s="84" customFormat="1" ht="39.75" customHeight="1" x14ac:dyDescent="0.2">
      <c r="A127" s="80"/>
      <c r="B127" s="81"/>
      <c r="C127" s="99" t="s">
        <v>220</v>
      </c>
      <c r="D127" s="83"/>
      <c r="E127" s="100" t="s">
        <v>30</v>
      </c>
      <c r="F127" s="100" t="s">
        <v>36</v>
      </c>
      <c r="G127" s="102" t="s">
        <v>211</v>
      </c>
      <c r="H127" s="100"/>
      <c r="I127" s="101">
        <f>500</f>
        <v>500</v>
      </c>
      <c r="J127" s="101">
        <f>500</f>
        <v>500</v>
      </c>
    </row>
    <row r="128" spans="1:10" s="84" customFormat="1" ht="23.25" customHeight="1" x14ac:dyDescent="0.2">
      <c r="A128" s="80"/>
      <c r="B128" s="81"/>
      <c r="C128" s="125" t="s">
        <v>234</v>
      </c>
      <c r="D128" s="83"/>
      <c r="E128" s="83" t="s">
        <v>30</v>
      </c>
      <c r="F128" s="83" t="s">
        <v>36</v>
      </c>
      <c r="G128" s="103" t="s">
        <v>236</v>
      </c>
      <c r="H128" s="100"/>
      <c r="I128" s="98">
        <f>I129</f>
        <v>500</v>
      </c>
      <c r="J128" s="98">
        <f>J129</f>
        <v>500</v>
      </c>
    </row>
    <row r="129" spans="1:10" s="84" customFormat="1" ht="22.5" customHeight="1" x14ac:dyDescent="0.2">
      <c r="A129" s="80"/>
      <c r="B129" s="81"/>
      <c r="C129" s="82" t="s">
        <v>235</v>
      </c>
      <c r="D129" s="83"/>
      <c r="E129" s="83" t="s">
        <v>30</v>
      </c>
      <c r="F129" s="83" t="s">
        <v>36</v>
      </c>
      <c r="G129" s="103" t="s">
        <v>233</v>
      </c>
      <c r="H129" s="83"/>
      <c r="I129" s="98">
        <v>500</v>
      </c>
      <c r="J129" s="98">
        <v>500</v>
      </c>
    </row>
    <row r="130" spans="1:10" s="84" customFormat="1" ht="20.25" customHeight="1" x14ac:dyDescent="0.2">
      <c r="A130" s="80"/>
      <c r="B130" s="81"/>
      <c r="C130" s="82" t="s">
        <v>153</v>
      </c>
      <c r="D130" s="83"/>
      <c r="E130" s="83" t="s">
        <v>30</v>
      </c>
      <c r="F130" s="83" t="s">
        <v>36</v>
      </c>
      <c r="G130" s="103" t="s">
        <v>233</v>
      </c>
      <c r="H130" s="83" t="s">
        <v>104</v>
      </c>
      <c r="I130" s="104">
        <v>500</v>
      </c>
      <c r="J130" s="104">
        <v>500</v>
      </c>
    </row>
    <row r="131" spans="1:10" s="84" customFormat="1" ht="36.75" customHeight="1" x14ac:dyDescent="0.2">
      <c r="A131" s="80"/>
      <c r="B131" s="81"/>
      <c r="C131" s="52" t="s">
        <v>227</v>
      </c>
      <c r="D131" s="83"/>
      <c r="E131" s="19" t="s">
        <v>30</v>
      </c>
      <c r="F131" s="19" t="s">
        <v>36</v>
      </c>
      <c r="G131" s="19" t="s">
        <v>228</v>
      </c>
      <c r="H131" s="83"/>
      <c r="I131" s="101">
        <f t="shared" ref="I131:J133" si="14">I132</f>
        <v>500</v>
      </c>
      <c r="J131" s="124">
        <f t="shared" si="14"/>
        <v>500</v>
      </c>
    </row>
    <row r="132" spans="1:10" s="84" customFormat="1" ht="38.25" customHeight="1" x14ac:dyDescent="0.2">
      <c r="A132" s="80"/>
      <c r="B132" s="81"/>
      <c r="C132" s="13" t="s">
        <v>229</v>
      </c>
      <c r="D132" s="83"/>
      <c r="E132" s="22" t="s">
        <v>30</v>
      </c>
      <c r="F132" s="22" t="s">
        <v>36</v>
      </c>
      <c r="G132" s="22" t="s">
        <v>230</v>
      </c>
      <c r="H132" s="83"/>
      <c r="I132" s="98">
        <f t="shared" si="14"/>
        <v>500</v>
      </c>
      <c r="J132" s="104">
        <f t="shared" si="14"/>
        <v>500</v>
      </c>
    </row>
    <row r="133" spans="1:10" s="84" customFormat="1" ht="26.25" customHeight="1" x14ac:dyDescent="0.2">
      <c r="A133" s="80"/>
      <c r="B133" s="81"/>
      <c r="C133" s="82" t="s">
        <v>231</v>
      </c>
      <c r="D133" s="83"/>
      <c r="E133" s="22" t="s">
        <v>30</v>
      </c>
      <c r="F133" s="22" t="s">
        <v>36</v>
      </c>
      <c r="G133" s="22" t="s">
        <v>232</v>
      </c>
      <c r="H133" s="83"/>
      <c r="I133" s="98">
        <f t="shared" si="14"/>
        <v>500</v>
      </c>
      <c r="J133" s="104">
        <f t="shared" si="14"/>
        <v>500</v>
      </c>
    </row>
    <row r="134" spans="1:10" s="84" customFormat="1" ht="20.25" customHeight="1" x14ac:dyDescent="0.2">
      <c r="A134" s="80"/>
      <c r="B134" s="81"/>
      <c r="C134" s="82" t="s">
        <v>153</v>
      </c>
      <c r="D134" s="83"/>
      <c r="E134" s="22" t="s">
        <v>30</v>
      </c>
      <c r="F134" s="22" t="s">
        <v>36</v>
      </c>
      <c r="G134" s="22" t="s">
        <v>232</v>
      </c>
      <c r="H134" s="83" t="s">
        <v>104</v>
      </c>
      <c r="I134" s="98">
        <v>500</v>
      </c>
      <c r="J134" s="104">
        <v>500</v>
      </c>
    </row>
    <row r="135" spans="1:10" ht="20.25" customHeight="1" x14ac:dyDescent="0.2">
      <c r="A135" s="1"/>
      <c r="B135" s="12"/>
      <c r="C135" s="18" t="s">
        <v>37</v>
      </c>
      <c r="D135" s="19"/>
      <c r="E135" s="19" t="s">
        <v>38</v>
      </c>
      <c r="F135" s="39"/>
      <c r="G135" s="20"/>
      <c r="H135" s="22"/>
      <c r="I135" s="55">
        <f t="shared" ref="I135:J139" si="15">I136</f>
        <v>140</v>
      </c>
      <c r="J135" s="55">
        <f t="shared" si="15"/>
        <v>140</v>
      </c>
    </row>
    <row r="136" spans="1:10" ht="20.25" customHeight="1" x14ac:dyDescent="0.2">
      <c r="A136" s="1"/>
      <c r="B136" s="12"/>
      <c r="C136" s="26" t="s">
        <v>222</v>
      </c>
      <c r="D136" s="19"/>
      <c r="E136" s="19" t="s">
        <v>38</v>
      </c>
      <c r="F136" s="19" t="s">
        <v>39</v>
      </c>
      <c r="G136" s="19"/>
      <c r="H136" s="22"/>
      <c r="I136" s="56">
        <f t="shared" si="15"/>
        <v>140</v>
      </c>
      <c r="J136" s="56">
        <f t="shared" si="15"/>
        <v>140</v>
      </c>
    </row>
    <row r="137" spans="1:10" ht="30.75" customHeight="1" x14ac:dyDescent="0.2">
      <c r="A137" s="1"/>
      <c r="B137" s="12"/>
      <c r="C137" s="18" t="s">
        <v>114</v>
      </c>
      <c r="D137" s="19"/>
      <c r="E137" s="19" t="s">
        <v>38</v>
      </c>
      <c r="F137" s="19" t="s">
        <v>39</v>
      </c>
      <c r="G137" s="19" t="s">
        <v>54</v>
      </c>
      <c r="H137" s="22"/>
      <c r="I137" s="55">
        <f t="shared" si="15"/>
        <v>140</v>
      </c>
      <c r="J137" s="55">
        <f t="shared" si="15"/>
        <v>140</v>
      </c>
    </row>
    <row r="138" spans="1:10" ht="18" customHeight="1" x14ac:dyDescent="0.2">
      <c r="A138" s="1"/>
      <c r="B138" s="12"/>
      <c r="C138" s="13" t="s">
        <v>75</v>
      </c>
      <c r="D138" s="19"/>
      <c r="E138" s="19" t="s">
        <v>38</v>
      </c>
      <c r="F138" s="19" t="s">
        <v>39</v>
      </c>
      <c r="G138" s="22" t="s">
        <v>69</v>
      </c>
      <c r="H138" s="19"/>
      <c r="I138" s="56">
        <f t="shared" si="15"/>
        <v>140</v>
      </c>
      <c r="J138" s="56">
        <f t="shared" si="15"/>
        <v>140</v>
      </c>
    </row>
    <row r="139" spans="1:10" ht="18.75" customHeight="1" x14ac:dyDescent="0.2">
      <c r="A139" s="1"/>
      <c r="B139" s="12"/>
      <c r="C139" s="13" t="s">
        <v>75</v>
      </c>
      <c r="D139" s="19"/>
      <c r="E139" s="19" t="s">
        <v>38</v>
      </c>
      <c r="F139" s="19" t="s">
        <v>39</v>
      </c>
      <c r="G139" s="22" t="s">
        <v>80</v>
      </c>
      <c r="H139" s="22"/>
      <c r="I139" s="56">
        <f>I140</f>
        <v>140</v>
      </c>
      <c r="J139" s="56">
        <f t="shared" si="15"/>
        <v>140</v>
      </c>
    </row>
    <row r="140" spans="1:10" ht="20.25" customHeight="1" x14ac:dyDescent="0.2">
      <c r="A140" s="1"/>
      <c r="B140" s="12"/>
      <c r="C140" s="28" t="s">
        <v>138</v>
      </c>
      <c r="D140" s="19"/>
      <c r="E140" s="19" t="s">
        <v>38</v>
      </c>
      <c r="F140" s="19" t="s">
        <v>39</v>
      </c>
      <c r="G140" s="22" t="s">
        <v>224</v>
      </c>
      <c r="H140" s="40"/>
      <c r="I140" s="56">
        <f>I141</f>
        <v>140</v>
      </c>
      <c r="J140" s="56">
        <f>J141</f>
        <v>140</v>
      </c>
    </row>
    <row r="141" spans="1:10" ht="27.75" customHeight="1" x14ac:dyDescent="0.2">
      <c r="A141" s="1"/>
      <c r="B141" s="12"/>
      <c r="C141" s="25" t="s">
        <v>101</v>
      </c>
      <c r="D141" s="19"/>
      <c r="E141" s="19" t="s">
        <v>38</v>
      </c>
      <c r="F141" s="19" t="s">
        <v>39</v>
      </c>
      <c r="G141" s="22" t="s">
        <v>224</v>
      </c>
      <c r="H141" s="41" t="s">
        <v>104</v>
      </c>
      <c r="I141" s="56">
        <v>140</v>
      </c>
      <c r="J141" s="56">
        <v>140</v>
      </c>
    </row>
    <row r="142" spans="1:10" ht="18.75" customHeight="1" x14ac:dyDescent="0.2">
      <c r="A142" s="1"/>
      <c r="B142" s="12"/>
      <c r="C142" s="26" t="s">
        <v>109</v>
      </c>
      <c r="D142" s="19"/>
      <c r="E142" s="19" t="s">
        <v>44</v>
      </c>
      <c r="F142" s="19"/>
      <c r="G142" s="19"/>
      <c r="H142" s="19"/>
      <c r="I142" s="55">
        <f>I148</f>
        <v>128</v>
      </c>
      <c r="J142" s="55">
        <f>J143</f>
        <v>130</v>
      </c>
    </row>
    <row r="143" spans="1:10" ht="17.25" customHeight="1" x14ac:dyDescent="0.2">
      <c r="A143" s="1"/>
      <c r="B143" s="12"/>
      <c r="C143" s="26" t="s">
        <v>45</v>
      </c>
      <c r="D143" s="19"/>
      <c r="E143" s="19" t="s">
        <v>44</v>
      </c>
      <c r="F143" s="19" t="s">
        <v>46</v>
      </c>
      <c r="G143" s="19"/>
      <c r="H143" s="19"/>
      <c r="I143" s="55">
        <f>I144</f>
        <v>128</v>
      </c>
      <c r="J143" s="55">
        <f t="shared" ref="I143:J147" si="16">J144</f>
        <v>130</v>
      </c>
    </row>
    <row r="144" spans="1:10" ht="27" customHeight="1" x14ac:dyDescent="0.2">
      <c r="A144" s="1"/>
      <c r="B144" s="12"/>
      <c r="C144" s="18" t="s">
        <v>114</v>
      </c>
      <c r="D144" s="22"/>
      <c r="E144" s="19" t="s">
        <v>44</v>
      </c>
      <c r="F144" s="19" t="s">
        <v>46</v>
      </c>
      <c r="G144" s="19" t="s">
        <v>54</v>
      </c>
      <c r="H144" s="19"/>
      <c r="I144" s="55">
        <f t="shared" si="16"/>
        <v>128</v>
      </c>
      <c r="J144" s="55">
        <f t="shared" si="16"/>
        <v>130</v>
      </c>
    </row>
    <row r="145" spans="1:10" ht="21" customHeight="1" x14ac:dyDescent="0.2">
      <c r="A145" s="1"/>
      <c r="B145" s="12"/>
      <c r="C145" s="13" t="s">
        <v>75</v>
      </c>
      <c r="D145" s="22"/>
      <c r="E145" s="22" t="s">
        <v>44</v>
      </c>
      <c r="F145" s="22" t="s">
        <v>46</v>
      </c>
      <c r="G145" s="22" t="s">
        <v>69</v>
      </c>
      <c r="H145" s="23"/>
      <c r="I145" s="56">
        <f t="shared" si="16"/>
        <v>128</v>
      </c>
      <c r="J145" s="56">
        <f t="shared" si="16"/>
        <v>130</v>
      </c>
    </row>
    <row r="146" spans="1:10" ht="17.25" customHeight="1" x14ac:dyDescent="0.2">
      <c r="A146" s="1"/>
      <c r="B146" s="12"/>
      <c r="C146" s="13" t="s">
        <v>75</v>
      </c>
      <c r="D146" s="22"/>
      <c r="E146" s="22" t="s">
        <v>44</v>
      </c>
      <c r="F146" s="22" t="s">
        <v>46</v>
      </c>
      <c r="G146" s="22" t="s">
        <v>80</v>
      </c>
      <c r="H146" s="23"/>
      <c r="I146" s="56">
        <f t="shared" si="16"/>
        <v>128</v>
      </c>
      <c r="J146" s="56">
        <f t="shared" si="16"/>
        <v>130</v>
      </c>
    </row>
    <row r="147" spans="1:10" ht="19.5" customHeight="1" x14ac:dyDescent="0.2">
      <c r="A147" s="1"/>
      <c r="B147" s="12"/>
      <c r="C147" s="28" t="s">
        <v>139</v>
      </c>
      <c r="D147" s="19"/>
      <c r="E147" s="22" t="s">
        <v>44</v>
      </c>
      <c r="F147" s="22" t="s">
        <v>46</v>
      </c>
      <c r="G147" s="42" t="s">
        <v>84</v>
      </c>
      <c r="H147" s="22"/>
      <c r="I147" s="56">
        <f t="shared" si="16"/>
        <v>128</v>
      </c>
      <c r="J147" s="56">
        <f t="shared" si="16"/>
        <v>130</v>
      </c>
    </row>
    <row r="148" spans="1:10" ht="27" customHeight="1" x14ac:dyDescent="0.2">
      <c r="A148" s="1"/>
      <c r="B148" s="12"/>
      <c r="C148" s="25" t="s">
        <v>105</v>
      </c>
      <c r="D148" s="19"/>
      <c r="E148" s="22" t="s">
        <v>44</v>
      </c>
      <c r="F148" s="22" t="s">
        <v>46</v>
      </c>
      <c r="G148" s="42" t="s">
        <v>84</v>
      </c>
      <c r="H148" s="22" t="s">
        <v>106</v>
      </c>
      <c r="I148" s="56">
        <v>128</v>
      </c>
      <c r="J148" s="56">
        <v>130</v>
      </c>
    </row>
    <row r="149" spans="1:10" ht="15.75" x14ac:dyDescent="0.2">
      <c r="A149" s="1"/>
      <c r="B149" s="12"/>
      <c r="C149" s="26" t="s">
        <v>40</v>
      </c>
      <c r="D149" s="19"/>
      <c r="E149" s="43" t="s">
        <v>41</v>
      </c>
      <c r="F149" s="19"/>
      <c r="G149" s="19"/>
      <c r="H149" s="19"/>
      <c r="I149" s="55">
        <f>I150</f>
        <v>177089.9</v>
      </c>
      <c r="J149" s="55">
        <f>J150</f>
        <v>7217.9</v>
      </c>
    </row>
    <row r="150" spans="1:10" ht="15.75" x14ac:dyDescent="0.2">
      <c r="A150" s="1"/>
      <c r="B150" s="12"/>
      <c r="C150" s="26" t="s">
        <v>42</v>
      </c>
      <c r="D150" s="19"/>
      <c r="E150" s="19" t="s">
        <v>41</v>
      </c>
      <c r="F150" s="19" t="s">
        <v>43</v>
      </c>
      <c r="G150" s="19"/>
      <c r="H150" s="19"/>
      <c r="I150" s="55">
        <f>I151</f>
        <v>177089.9</v>
      </c>
      <c r="J150" s="55">
        <f>J151</f>
        <v>7217.9</v>
      </c>
    </row>
    <row r="151" spans="1:10" ht="25.5" x14ac:dyDescent="0.2">
      <c r="A151" s="1"/>
      <c r="B151" s="12"/>
      <c r="C151" s="26" t="s">
        <v>221</v>
      </c>
      <c r="D151" s="19"/>
      <c r="E151" s="19" t="s">
        <v>41</v>
      </c>
      <c r="F151" s="19" t="s">
        <v>43</v>
      </c>
      <c r="G151" s="19" t="s">
        <v>60</v>
      </c>
      <c r="H151" s="33"/>
      <c r="I151" s="55">
        <f>I152+I165+I167</f>
        <v>177089.9</v>
      </c>
      <c r="J151" s="55">
        <f>J152+J165+J167</f>
        <v>7217.9</v>
      </c>
    </row>
    <row r="152" spans="1:10" ht="25.5" x14ac:dyDescent="0.2">
      <c r="A152" s="1"/>
      <c r="B152" s="12"/>
      <c r="C152" s="13" t="s">
        <v>141</v>
      </c>
      <c r="D152" s="22"/>
      <c r="E152" s="22" t="s">
        <v>41</v>
      </c>
      <c r="F152" s="22" t="s">
        <v>43</v>
      </c>
      <c r="G152" s="22" t="s">
        <v>61</v>
      </c>
      <c r="H152" s="23"/>
      <c r="I152" s="56">
        <f t="shared" ref="I152:J152" si="17">I153</f>
        <v>7217.9</v>
      </c>
      <c r="J152" s="56">
        <f t="shared" si="17"/>
        <v>7217.9</v>
      </c>
    </row>
    <row r="153" spans="1:10" ht="18.75" customHeight="1" x14ac:dyDescent="0.2">
      <c r="A153" s="1"/>
      <c r="B153" s="12"/>
      <c r="C153" s="13" t="s">
        <v>142</v>
      </c>
      <c r="D153" s="22"/>
      <c r="E153" s="22" t="s">
        <v>41</v>
      </c>
      <c r="F153" s="22" t="s">
        <v>43</v>
      </c>
      <c r="G153" s="22" t="s">
        <v>70</v>
      </c>
      <c r="H153" s="23"/>
      <c r="I153" s="56">
        <f>I154+I158+I161</f>
        <v>7217.9</v>
      </c>
      <c r="J153" s="56">
        <f>J154+J158+J161</f>
        <v>7217.9</v>
      </c>
    </row>
    <row r="154" spans="1:10" ht="19.5" customHeight="1" x14ac:dyDescent="0.2">
      <c r="A154" s="1"/>
      <c r="B154" s="12"/>
      <c r="C154" s="28" t="s">
        <v>143</v>
      </c>
      <c r="D154" s="22"/>
      <c r="E154" s="22" t="s">
        <v>41</v>
      </c>
      <c r="F154" s="22" t="s">
        <v>43</v>
      </c>
      <c r="G154" s="22" t="s">
        <v>71</v>
      </c>
      <c r="H154" s="22"/>
      <c r="I154" s="56">
        <f>I155+I156+I157</f>
        <v>4331.5</v>
      </c>
      <c r="J154" s="56">
        <f>J155+J156+J157</f>
        <v>4331.5</v>
      </c>
    </row>
    <row r="155" spans="1:10" ht="16.5" customHeight="1" x14ac:dyDescent="0.2">
      <c r="A155" s="1"/>
      <c r="B155" s="12"/>
      <c r="C155" s="32" t="s">
        <v>116</v>
      </c>
      <c r="D155" s="22"/>
      <c r="E155" s="22" t="s">
        <v>41</v>
      </c>
      <c r="F155" s="22" t="s">
        <v>43</v>
      </c>
      <c r="G155" s="22" t="s">
        <v>71</v>
      </c>
      <c r="H155" s="22" t="s">
        <v>108</v>
      </c>
      <c r="I155" s="56">
        <v>3729.3</v>
      </c>
      <c r="J155" s="56">
        <v>3729.3</v>
      </c>
    </row>
    <row r="156" spans="1:10" ht="25.5" customHeight="1" x14ac:dyDescent="0.2">
      <c r="A156" s="1"/>
      <c r="B156" s="12"/>
      <c r="C156" s="24" t="s">
        <v>101</v>
      </c>
      <c r="D156" s="22"/>
      <c r="E156" s="22" t="s">
        <v>41</v>
      </c>
      <c r="F156" s="22" t="s">
        <v>43</v>
      </c>
      <c r="G156" s="22" t="s">
        <v>71</v>
      </c>
      <c r="H156" s="22" t="s">
        <v>104</v>
      </c>
      <c r="I156" s="56">
        <v>597.20000000000005</v>
      </c>
      <c r="J156" s="56">
        <v>597.20000000000005</v>
      </c>
    </row>
    <row r="157" spans="1:10" ht="18.75" customHeight="1" x14ac:dyDescent="0.2">
      <c r="A157" s="1"/>
      <c r="B157" s="12"/>
      <c r="C157" s="25" t="s">
        <v>102</v>
      </c>
      <c r="D157" s="22"/>
      <c r="E157" s="22" t="s">
        <v>41</v>
      </c>
      <c r="F157" s="22" t="s">
        <v>43</v>
      </c>
      <c r="G157" s="22" t="s">
        <v>71</v>
      </c>
      <c r="H157" s="22" t="s">
        <v>107</v>
      </c>
      <c r="I157" s="56">
        <v>5</v>
      </c>
      <c r="J157" s="56">
        <v>5</v>
      </c>
    </row>
    <row r="158" spans="1:10" ht="33" customHeight="1" x14ac:dyDescent="0.2">
      <c r="A158" s="1"/>
      <c r="B158" s="12"/>
      <c r="C158" s="28" t="s">
        <v>206</v>
      </c>
      <c r="D158" s="22"/>
      <c r="E158" s="22" t="s">
        <v>41</v>
      </c>
      <c r="F158" s="22" t="s">
        <v>43</v>
      </c>
      <c r="G158" s="22" t="s">
        <v>207</v>
      </c>
      <c r="H158" s="22"/>
      <c r="I158" s="56">
        <f>I159</f>
        <v>2836.4</v>
      </c>
      <c r="J158" s="56">
        <f>J159</f>
        <v>2836.4</v>
      </c>
    </row>
    <row r="159" spans="1:10" ht="18.75" customHeight="1" x14ac:dyDescent="0.2">
      <c r="A159" s="1"/>
      <c r="B159" s="12"/>
      <c r="C159" s="32" t="s">
        <v>116</v>
      </c>
      <c r="D159" s="22"/>
      <c r="E159" s="22" t="s">
        <v>41</v>
      </c>
      <c r="F159" s="22" t="s">
        <v>43</v>
      </c>
      <c r="G159" s="22" t="s">
        <v>207</v>
      </c>
      <c r="H159" s="22" t="s">
        <v>108</v>
      </c>
      <c r="I159" s="56">
        <v>2836.4</v>
      </c>
      <c r="J159" s="56">
        <v>2836.4</v>
      </c>
    </row>
    <row r="160" spans="1:10" ht="18.75" customHeight="1" x14ac:dyDescent="0.2">
      <c r="A160" s="1"/>
      <c r="B160" s="12"/>
      <c r="C160" s="28" t="s">
        <v>144</v>
      </c>
      <c r="D160" s="22"/>
      <c r="E160" s="22" t="s">
        <v>41</v>
      </c>
      <c r="F160" s="22" t="s">
        <v>43</v>
      </c>
      <c r="G160" s="22" t="s">
        <v>225</v>
      </c>
      <c r="H160" s="22"/>
      <c r="I160" s="56">
        <f>I161</f>
        <v>50</v>
      </c>
      <c r="J160" s="56">
        <f>J161</f>
        <v>50</v>
      </c>
    </row>
    <row r="161" spans="1:10" ht="23.25" customHeight="1" x14ac:dyDescent="0.2">
      <c r="A161" s="1"/>
      <c r="B161" s="12"/>
      <c r="C161" s="24" t="s">
        <v>101</v>
      </c>
      <c r="D161" s="22"/>
      <c r="E161" s="22" t="s">
        <v>41</v>
      </c>
      <c r="F161" s="22" t="s">
        <v>43</v>
      </c>
      <c r="G161" s="22" t="s">
        <v>225</v>
      </c>
      <c r="H161" s="22" t="s">
        <v>104</v>
      </c>
      <c r="I161" s="56">
        <v>50</v>
      </c>
      <c r="J161" s="56">
        <v>50</v>
      </c>
    </row>
    <row r="162" spans="1:10" ht="29.25" customHeight="1" x14ac:dyDescent="0.2">
      <c r="A162" s="1"/>
      <c r="B162" s="12"/>
      <c r="C162" s="13" t="s">
        <v>148</v>
      </c>
      <c r="D162" s="22"/>
      <c r="E162" s="22" t="s">
        <v>41</v>
      </c>
      <c r="F162" s="22" t="s">
        <v>43</v>
      </c>
      <c r="G162" s="116" t="s">
        <v>62</v>
      </c>
      <c r="H162" s="22"/>
      <c r="I162" s="56">
        <f>I163</f>
        <v>169872</v>
      </c>
      <c r="J162" s="56">
        <f>J163</f>
        <v>0</v>
      </c>
    </row>
    <row r="163" spans="1:10" ht="18.75" customHeight="1" x14ac:dyDescent="0.2">
      <c r="A163" s="1"/>
      <c r="B163" s="12"/>
      <c r="C163" s="115" t="s">
        <v>194</v>
      </c>
      <c r="D163" s="22"/>
      <c r="E163" s="22" t="s">
        <v>41</v>
      </c>
      <c r="F163" s="22" t="s">
        <v>43</v>
      </c>
      <c r="G163" s="116" t="s">
        <v>195</v>
      </c>
      <c r="H163" s="116"/>
      <c r="I163" s="117">
        <f>I165+I167</f>
        <v>169872</v>
      </c>
      <c r="J163" s="117">
        <f>J165+J167</f>
        <v>0</v>
      </c>
    </row>
    <row r="164" spans="1:10" ht="18.75" customHeight="1" x14ac:dyDescent="0.2">
      <c r="A164" s="1"/>
      <c r="B164" s="12"/>
      <c r="C164" s="24" t="s">
        <v>197</v>
      </c>
      <c r="D164" s="22"/>
      <c r="E164" s="22" t="s">
        <v>41</v>
      </c>
      <c r="F164" s="22" t="s">
        <v>43</v>
      </c>
      <c r="G164" s="118" t="s">
        <v>198</v>
      </c>
      <c r="H164" s="118"/>
      <c r="I164" s="119">
        <f>I165</f>
        <v>169767</v>
      </c>
      <c r="J164" s="119">
        <f>J165</f>
        <v>0</v>
      </c>
    </row>
    <row r="165" spans="1:10" ht="18.75" customHeight="1" x14ac:dyDescent="0.2">
      <c r="A165" s="1"/>
      <c r="B165" s="12"/>
      <c r="C165" s="24" t="s">
        <v>196</v>
      </c>
      <c r="D165" s="22"/>
      <c r="E165" s="22" t="s">
        <v>41</v>
      </c>
      <c r="F165" s="22" t="s">
        <v>43</v>
      </c>
      <c r="G165" s="118" t="s">
        <v>198</v>
      </c>
      <c r="H165" s="118">
        <v>410</v>
      </c>
      <c r="I165" s="119">
        <v>169767</v>
      </c>
      <c r="J165" s="119">
        <v>0</v>
      </c>
    </row>
    <row r="166" spans="1:10" ht="18.75" customHeight="1" x14ac:dyDescent="0.2">
      <c r="A166" s="1"/>
      <c r="B166" s="12"/>
      <c r="C166" s="24" t="s">
        <v>200</v>
      </c>
      <c r="D166" s="22"/>
      <c r="E166" s="22" t="s">
        <v>41</v>
      </c>
      <c r="F166" s="22" t="s">
        <v>43</v>
      </c>
      <c r="G166" s="118" t="s">
        <v>199</v>
      </c>
      <c r="H166" s="118"/>
      <c r="I166" s="119">
        <f>I167</f>
        <v>105</v>
      </c>
      <c r="J166" s="119">
        <f>J167</f>
        <v>0</v>
      </c>
    </row>
    <row r="167" spans="1:10" ht="18.75" customHeight="1" x14ac:dyDescent="0.2">
      <c r="A167" s="1"/>
      <c r="B167" s="12"/>
      <c r="C167" s="24" t="s">
        <v>196</v>
      </c>
      <c r="D167" s="22"/>
      <c r="E167" s="22" t="s">
        <v>41</v>
      </c>
      <c r="F167" s="22" t="s">
        <v>43</v>
      </c>
      <c r="G167" s="118" t="s">
        <v>199</v>
      </c>
      <c r="H167" s="118">
        <v>410</v>
      </c>
      <c r="I167" s="119">
        <v>105</v>
      </c>
      <c r="J167" s="119">
        <v>0</v>
      </c>
    </row>
    <row r="168" spans="1:10" ht="17.25" customHeight="1" x14ac:dyDescent="0.2">
      <c r="A168" s="1"/>
      <c r="B168" s="126"/>
      <c r="C168" s="18" t="s">
        <v>47</v>
      </c>
      <c r="D168" s="19"/>
      <c r="E168" s="19" t="s">
        <v>48</v>
      </c>
      <c r="F168" s="19"/>
      <c r="G168" s="19"/>
      <c r="H168" s="19"/>
      <c r="I168" s="55">
        <f t="shared" ref="I168:J170" si="18">I169</f>
        <v>324</v>
      </c>
      <c r="J168" s="55">
        <f t="shared" si="18"/>
        <v>324</v>
      </c>
    </row>
    <row r="169" spans="1:10" ht="16.5" customHeight="1" x14ac:dyDescent="0.2">
      <c r="A169" s="1"/>
      <c r="B169" s="126"/>
      <c r="C169" s="18" t="s">
        <v>49</v>
      </c>
      <c r="D169" s="22"/>
      <c r="E169" s="19" t="s">
        <v>48</v>
      </c>
      <c r="F169" s="19" t="s">
        <v>50</v>
      </c>
      <c r="G169" s="19"/>
      <c r="H169" s="19"/>
      <c r="I169" s="55">
        <f>I170</f>
        <v>324</v>
      </c>
      <c r="J169" s="55">
        <f>J170</f>
        <v>324</v>
      </c>
    </row>
    <row r="170" spans="1:10" ht="32.25" customHeight="1" x14ac:dyDescent="0.2">
      <c r="A170" s="1"/>
      <c r="B170" s="126"/>
      <c r="C170" s="18" t="s">
        <v>114</v>
      </c>
      <c r="D170" s="22"/>
      <c r="E170" s="22" t="s">
        <v>48</v>
      </c>
      <c r="F170" s="22" t="s">
        <v>50</v>
      </c>
      <c r="G170" s="19" t="s">
        <v>54</v>
      </c>
      <c r="H170" s="33"/>
      <c r="I170" s="55">
        <f t="shared" si="18"/>
        <v>324</v>
      </c>
      <c r="J170" s="55">
        <f t="shared" si="18"/>
        <v>324</v>
      </c>
    </row>
    <row r="171" spans="1:10" ht="15.75" x14ac:dyDescent="0.2">
      <c r="A171" s="1"/>
      <c r="B171" s="126"/>
      <c r="C171" s="31" t="s">
        <v>75</v>
      </c>
      <c r="D171" s="22"/>
      <c r="E171" s="22" t="s">
        <v>48</v>
      </c>
      <c r="F171" s="22" t="s">
        <v>50</v>
      </c>
      <c r="G171" s="22" t="s">
        <v>69</v>
      </c>
      <c r="H171" s="22"/>
      <c r="I171" s="56">
        <f t="shared" ref="I171:J173" si="19">I172</f>
        <v>324</v>
      </c>
      <c r="J171" s="56">
        <f t="shared" si="19"/>
        <v>324</v>
      </c>
    </row>
    <row r="172" spans="1:10" ht="15.75" x14ac:dyDescent="0.2">
      <c r="A172" s="1"/>
      <c r="B172" s="126"/>
      <c r="C172" s="31" t="s">
        <v>75</v>
      </c>
      <c r="D172" s="22"/>
      <c r="E172" s="22" t="s">
        <v>48</v>
      </c>
      <c r="F172" s="22" t="s">
        <v>50</v>
      </c>
      <c r="G172" s="22" t="s">
        <v>80</v>
      </c>
      <c r="H172" s="22"/>
      <c r="I172" s="56">
        <f t="shared" si="19"/>
        <v>324</v>
      </c>
      <c r="J172" s="56">
        <f t="shared" si="19"/>
        <v>324</v>
      </c>
    </row>
    <row r="173" spans="1:10" ht="25.5" x14ac:dyDescent="0.2">
      <c r="A173" s="1"/>
      <c r="B173" s="126"/>
      <c r="C173" s="30" t="s">
        <v>140</v>
      </c>
      <c r="D173" s="22"/>
      <c r="E173" s="22" t="s">
        <v>48</v>
      </c>
      <c r="F173" s="22" t="s">
        <v>50</v>
      </c>
      <c r="G173" s="22" t="s">
        <v>226</v>
      </c>
      <c r="H173" s="22"/>
      <c r="I173" s="56">
        <f t="shared" si="19"/>
        <v>324</v>
      </c>
      <c r="J173" s="56">
        <f t="shared" si="19"/>
        <v>324</v>
      </c>
    </row>
    <row r="174" spans="1:10" ht="26.25" thickBot="1" x14ac:dyDescent="0.25">
      <c r="A174" s="1"/>
      <c r="B174" s="126"/>
      <c r="C174" s="24" t="s">
        <v>101</v>
      </c>
      <c r="D174" s="22"/>
      <c r="E174" s="22" t="s">
        <v>48</v>
      </c>
      <c r="F174" s="22" t="s">
        <v>50</v>
      </c>
      <c r="G174" s="22" t="s">
        <v>226</v>
      </c>
      <c r="H174" s="22" t="s">
        <v>104</v>
      </c>
      <c r="I174" s="56">
        <v>324</v>
      </c>
      <c r="J174" s="56">
        <v>324</v>
      </c>
    </row>
    <row r="175" spans="1:10" ht="34.5" customHeight="1" thickBot="1" x14ac:dyDescent="0.25">
      <c r="A175" s="1"/>
      <c r="B175" s="87">
        <v>2</v>
      </c>
      <c r="C175" s="59" t="s">
        <v>155</v>
      </c>
      <c r="D175" s="66" t="s">
        <v>162</v>
      </c>
      <c r="E175" s="62"/>
      <c r="F175" s="62"/>
      <c r="G175" s="63"/>
      <c r="H175" s="46"/>
      <c r="I175" s="60">
        <f>I177</f>
        <v>500</v>
      </c>
      <c r="J175" s="60">
        <f>J177</f>
        <v>500</v>
      </c>
    </row>
    <row r="176" spans="1:10" ht="15.75" x14ac:dyDescent="0.2">
      <c r="A176" s="1"/>
      <c r="B176" s="85"/>
      <c r="C176" s="71" t="s">
        <v>164</v>
      </c>
      <c r="D176" s="11"/>
      <c r="E176" s="19" t="s">
        <v>9</v>
      </c>
      <c r="F176" s="19"/>
      <c r="G176" s="20"/>
      <c r="H176" s="11"/>
      <c r="I176" s="55">
        <f t="shared" ref="I176:J180" si="20">I177</f>
        <v>500</v>
      </c>
      <c r="J176" s="55">
        <f t="shared" si="20"/>
        <v>500</v>
      </c>
    </row>
    <row r="177" spans="1:10" ht="36.75" customHeight="1" x14ac:dyDescent="0.2">
      <c r="A177" s="1"/>
      <c r="B177" s="85"/>
      <c r="C177" s="18" t="s">
        <v>10</v>
      </c>
      <c r="D177" s="11"/>
      <c r="E177" s="19" t="s">
        <v>9</v>
      </c>
      <c r="F177" s="19" t="s">
        <v>11</v>
      </c>
      <c r="G177" s="21" t="s">
        <v>53</v>
      </c>
      <c r="H177" s="11"/>
      <c r="I177" s="55">
        <f t="shared" si="20"/>
        <v>500</v>
      </c>
      <c r="J177" s="55">
        <f t="shared" si="20"/>
        <v>500</v>
      </c>
    </row>
    <row r="178" spans="1:10" ht="34.5" customHeight="1" x14ac:dyDescent="0.2">
      <c r="A178" s="1"/>
      <c r="B178" s="85"/>
      <c r="C178" s="31" t="s">
        <v>111</v>
      </c>
      <c r="D178" s="22"/>
      <c r="E178" s="22" t="s">
        <v>9</v>
      </c>
      <c r="F178" s="22" t="s">
        <v>11</v>
      </c>
      <c r="G178" s="22" t="s">
        <v>78</v>
      </c>
      <c r="H178" s="23"/>
      <c r="I178" s="56">
        <f t="shared" si="20"/>
        <v>500</v>
      </c>
      <c r="J178" s="56">
        <f t="shared" si="20"/>
        <v>500</v>
      </c>
    </row>
    <row r="179" spans="1:10" ht="22.5" customHeight="1" x14ac:dyDescent="0.2">
      <c r="A179" s="1"/>
      <c r="B179" s="85"/>
      <c r="C179" s="31" t="s">
        <v>75</v>
      </c>
      <c r="D179" s="22"/>
      <c r="E179" s="22" t="s">
        <v>9</v>
      </c>
      <c r="F179" s="22" t="s">
        <v>11</v>
      </c>
      <c r="G179" s="22" t="s">
        <v>79</v>
      </c>
      <c r="H179" s="23"/>
      <c r="I179" s="56">
        <f t="shared" si="20"/>
        <v>500</v>
      </c>
      <c r="J179" s="56">
        <f t="shared" si="20"/>
        <v>500</v>
      </c>
    </row>
    <row r="180" spans="1:10" ht="19.5" customHeight="1" x14ac:dyDescent="0.2">
      <c r="A180" s="1"/>
      <c r="B180" s="85"/>
      <c r="C180" s="24" t="s">
        <v>149</v>
      </c>
      <c r="D180" s="11"/>
      <c r="E180" s="22" t="s">
        <v>9</v>
      </c>
      <c r="F180" s="22" t="s">
        <v>11</v>
      </c>
      <c r="G180" s="20" t="s">
        <v>85</v>
      </c>
      <c r="H180" s="23"/>
      <c r="I180" s="56">
        <f t="shared" si="20"/>
        <v>500</v>
      </c>
      <c r="J180" s="56">
        <f t="shared" si="20"/>
        <v>500</v>
      </c>
    </row>
    <row r="181" spans="1:10" ht="25.5" x14ac:dyDescent="0.2">
      <c r="A181" s="1"/>
      <c r="B181" s="86"/>
      <c r="C181" s="24" t="s">
        <v>101</v>
      </c>
      <c r="D181" s="11"/>
      <c r="E181" s="22" t="s">
        <v>9</v>
      </c>
      <c r="F181" s="22" t="s">
        <v>11</v>
      </c>
      <c r="G181" s="20" t="s">
        <v>85</v>
      </c>
      <c r="H181" s="23">
        <v>240</v>
      </c>
      <c r="I181" s="56">
        <v>500</v>
      </c>
      <c r="J181" s="56">
        <v>500</v>
      </c>
    </row>
    <row r="182" spans="1:10" x14ac:dyDescent="0.2">
      <c r="A182" s="1"/>
      <c r="C182" s="16"/>
      <c r="D182" s="17"/>
      <c r="E182" s="15"/>
      <c r="F182" s="15"/>
      <c r="G182" s="15"/>
      <c r="H182" s="15"/>
      <c r="I182" s="112"/>
      <c r="J182" s="112"/>
    </row>
    <row r="183" spans="1:10" x14ac:dyDescent="0.2">
      <c r="A183" s="1"/>
      <c r="C183" s="16"/>
      <c r="D183" s="17"/>
      <c r="E183" s="15"/>
      <c r="F183" s="15"/>
      <c r="G183" s="15"/>
      <c r="H183" s="15"/>
      <c r="I183" s="39"/>
      <c r="J183" s="39"/>
    </row>
    <row r="184" spans="1:10" x14ac:dyDescent="0.2">
      <c r="A184" s="1"/>
      <c r="C184" s="16"/>
      <c r="D184" s="17"/>
      <c r="E184" s="15"/>
      <c r="F184" s="15"/>
      <c r="G184" s="15"/>
      <c r="H184" s="15"/>
      <c r="I184" s="15"/>
      <c r="J184" s="15"/>
    </row>
    <row r="185" spans="1:10" x14ac:dyDescent="0.2">
      <c r="A185" s="1"/>
      <c r="C185" s="16"/>
      <c r="D185" s="17"/>
      <c r="E185" s="15"/>
      <c r="F185" s="15"/>
      <c r="G185" s="15"/>
      <c r="H185" s="15"/>
      <c r="I185" s="15"/>
      <c r="J185" s="15"/>
    </row>
    <row r="186" spans="1:10" x14ac:dyDescent="0.2">
      <c r="A186" s="1"/>
      <c r="B186" s="1"/>
      <c r="C186" s="16"/>
      <c r="D186" s="17"/>
      <c r="E186" s="15"/>
      <c r="F186" s="15"/>
      <c r="G186" s="15"/>
      <c r="H186" s="15"/>
      <c r="I186" s="15"/>
      <c r="J186" s="15"/>
    </row>
    <row r="187" spans="1:10" x14ac:dyDescent="0.2">
      <c r="A187" s="1"/>
      <c r="B187" s="1"/>
      <c r="C187" s="16"/>
      <c r="D187" s="17"/>
      <c r="E187" s="15"/>
      <c r="F187" s="15"/>
      <c r="G187" s="15"/>
      <c r="H187" s="15"/>
      <c r="I187" s="15"/>
      <c r="J187" s="15"/>
    </row>
    <row r="188" spans="1:10" x14ac:dyDescent="0.2">
      <c r="A188" s="1"/>
      <c r="B188" s="1"/>
      <c r="C188" s="16"/>
      <c r="D188" s="17"/>
      <c r="E188" s="15"/>
      <c r="F188" s="15"/>
      <c r="G188" s="15"/>
      <c r="H188" s="15"/>
      <c r="I188" s="15"/>
      <c r="J188" s="15"/>
    </row>
    <row r="189" spans="1:10" x14ac:dyDescent="0.2">
      <c r="A189" s="1"/>
      <c r="B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">
      <c r="A190" s="1"/>
      <c r="B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  <row r="255" spans="1:10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</row>
  </sheetData>
  <mergeCells count="16">
    <mergeCell ref="B168:B174"/>
    <mergeCell ref="C12:H12"/>
    <mergeCell ref="B13:H14"/>
    <mergeCell ref="K2:L2"/>
    <mergeCell ref="K8:L8"/>
    <mergeCell ref="K11:L11"/>
    <mergeCell ref="H2:J2"/>
    <mergeCell ref="H8:J8"/>
    <mergeCell ref="G9:J9"/>
    <mergeCell ref="G10:J10"/>
    <mergeCell ref="H11:J11"/>
    <mergeCell ref="J7:L7"/>
    <mergeCell ref="H3:J3"/>
    <mergeCell ref="H6:J6"/>
    <mergeCell ref="G4:J4"/>
    <mergeCell ref="G5:J5"/>
  </mergeCells>
  <pageMargins left="0.35433070866141736" right="0.15748031496062992" top="0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2018-12-04T07:31:06Z</cp:lastPrinted>
  <dcterms:created xsi:type="dcterms:W3CDTF">2013-10-22T09:40:36Z</dcterms:created>
  <dcterms:modified xsi:type="dcterms:W3CDTF">2020-01-09T06:01:22Z</dcterms:modified>
</cp:coreProperties>
</file>